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7555" windowHeight="9510" activeTab="1"/>
  </bookViews>
  <sheets>
    <sheet name="Sheet1" sheetId="1" r:id="rId1"/>
    <sheet name="Revised 2-4-21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5" i="2" l="1"/>
  <c r="E95" i="2"/>
  <c r="D95" i="2"/>
  <c r="F95" i="2" s="1"/>
  <c r="C95" i="2"/>
  <c r="F90" i="2"/>
  <c r="H90" i="2" s="1"/>
  <c r="F87" i="2"/>
  <c r="H87" i="2" s="1"/>
  <c r="F84" i="2"/>
  <c r="H84" i="2" s="1"/>
  <c r="F81" i="2"/>
  <c r="H81" i="2" s="1"/>
  <c r="F78" i="2"/>
  <c r="H78" i="2" s="1"/>
  <c r="H75" i="2"/>
  <c r="F75" i="2"/>
  <c r="F72" i="2"/>
  <c r="H72" i="2" s="1"/>
  <c r="F69" i="2"/>
  <c r="H69" i="2" s="1"/>
  <c r="H66" i="2"/>
  <c r="F66" i="2"/>
  <c r="F63" i="2"/>
  <c r="H63" i="2" s="1"/>
  <c r="F60" i="2"/>
  <c r="H60" i="2" s="1"/>
  <c r="F57" i="2"/>
  <c r="H57" i="2" s="1"/>
  <c r="F54" i="2"/>
  <c r="H54" i="2" s="1"/>
  <c r="F51" i="2"/>
  <c r="H51" i="2" s="1"/>
  <c r="F48" i="2"/>
  <c r="H48" i="2" s="1"/>
  <c r="F45" i="2"/>
  <c r="H45" i="2" s="1"/>
  <c r="F42" i="2"/>
  <c r="H42" i="2" s="1"/>
  <c r="H39" i="2"/>
  <c r="F39" i="2"/>
  <c r="F36" i="2"/>
  <c r="H36" i="2" s="1"/>
  <c r="F33" i="2"/>
  <c r="H33" i="2" s="1"/>
  <c r="F30" i="2"/>
  <c r="H30" i="2" s="1"/>
  <c r="F27" i="2"/>
  <c r="H27" i="2" s="1"/>
  <c r="F24" i="2"/>
  <c r="H24" i="2" s="1"/>
  <c r="F21" i="2"/>
  <c r="H21" i="2" s="1"/>
  <c r="F18" i="2"/>
  <c r="H18" i="2" s="1"/>
  <c r="F15" i="2"/>
  <c r="H15" i="2" s="1"/>
  <c r="F12" i="2"/>
  <c r="H12" i="2" s="1"/>
  <c r="H95" i="2" l="1"/>
  <c r="G98" i="1"/>
  <c r="E98" i="1"/>
  <c r="D98" i="1"/>
  <c r="C98" i="1"/>
  <c r="F87" i="1"/>
  <c r="H87" i="1" s="1"/>
  <c r="F84" i="1"/>
  <c r="H84" i="1" s="1"/>
  <c r="F81" i="1"/>
  <c r="H81" i="1" s="1"/>
  <c r="F78" i="1"/>
  <c r="H78" i="1" s="1"/>
  <c r="F75" i="1"/>
  <c r="H75" i="1" s="1"/>
  <c r="F72" i="1"/>
  <c r="H72" i="1" s="1"/>
  <c r="F69" i="1"/>
  <c r="H69" i="1" s="1"/>
  <c r="F66" i="1"/>
  <c r="H66" i="1" s="1"/>
  <c r="F63" i="1"/>
  <c r="H63" i="1" s="1"/>
  <c r="F98" i="1" l="1"/>
  <c r="F48" i="1"/>
  <c r="H48" i="1" s="1"/>
  <c r="F93" i="1"/>
  <c r="H93" i="1" s="1"/>
  <c r="F90" i="1"/>
  <c r="H90" i="1" s="1"/>
  <c r="F60" i="1"/>
  <c r="H60" i="1" s="1"/>
  <c r="F57" i="1"/>
  <c r="H57" i="1" s="1"/>
  <c r="F54" i="1"/>
  <c r="H54" i="1" s="1"/>
  <c r="F51" i="1"/>
  <c r="H51" i="1" s="1"/>
  <c r="F45" i="1"/>
  <c r="H45" i="1" s="1"/>
  <c r="F42" i="1"/>
  <c r="H42" i="1" s="1"/>
  <c r="F39" i="1"/>
  <c r="H39" i="1" s="1"/>
  <c r="F36" i="1"/>
  <c r="H36" i="1" s="1"/>
  <c r="F33" i="1"/>
  <c r="H33" i="1" s="1"/>
  <c r="F24" i="1"/>
  <c r="H24" i="1" s="1"/>
  <c r="F15" i="1"/>
  <c r="H15" i="1" s="1"/>
  <c r="F18" i="1"/>
  <c r="F12" i="1"/>
  <c r="F21" i="1"/>
  <c r="F30" i="1"/>
  <c r="H30" i="1" s="1"/>
  <c r="F27" i="1"/>
  <c r="H27" i="1" l="1"/>
  <c r="H21" i="1"/>
  <c r="H18" i="1"/>
  <c r="H12" i="1"/>
  <c r="H98" i="1" s="1"/>
</calcChain>
</file>

<file path=xl/sharedStrings.xml><?xml version="1.0" encoding="utf-8"?>
<sst xmlns="http://schemas.openxmlformats.org/spreadsheetml/2006/main" count="170" uniqueCount="84">
  <si>
    <t>Incorporated Village of Farmingdale</t>
  </si>
  <si>
    <t>TAX LIEN SALE</t>
  </si>
  <si>
    <t>Section/Block/Lot</t>
  </si>
  <si>
    <t xml:space="preserve">Unpaid </t>
  </si>
  <si>
    <t>Other</t>
  </si>
  <si>
    <t>Interest/</t>
  </si>
  <si>
    <t>Estimated</t>
  </si>
  <si>
    <t>Total</t>
  </si>
  <si>
    <t>Property Address</t>
  </si>
  <si>
    <t>Tax</t>
  </si>
  <si>
    <t>Water</t>
  </si>
  <si>
    <t>Arrears</t>
  </si>
  <si>
    <t>Advertising</t>
  </si>
  <si>
    <t>49.38.17</t>
  </si>
  <si>
    <t>Barberry Ct.</t>
  </si>
  <si>
    <t>49.76.55</t>
  </si>
  <si>
    <t>16 Cornelia St</t>
  </si>
  <si>
    <t>48.443.232</t>
  </si>
  <si>
    <t>220 Fulton St</t>
  </si>
  <si>
    <t>49.102.270</t>
  </si>
  <si>
    <t>621 Fulton St.</t>
  </si>
  <si>
    <t>49.116.103</t>
  </si>
  <si>
    <t>176 Grant Ave.</t>
  </si>
  <si>
    <t>24 Iroquois Pl.</t>
  </si>
  <si>
    <t>49.38.11</t>
  </si>
  <si>
    <t>167 Melville Rd</t>
  </si>
  <si>
    <t>49.106.108</t>
  </si>
  <si>
    <t>23 Rose St</t>
  </si>
  <si>
    <t>49.69.361</t>
  </si>
  <si>
    <t>38 S Front St.</t>
  </si>
  <si>
    <t>49.130.116</t>
  </si>
  <si>
    <t>285 Secatogue Ave</t>
  </si>
  <si>
    <t>49.971.28</t>
  </si>
  <si>
    <t>40 Waverly Pl</t>
  </si>
  <si>
    <t>49.291.70</t>
  </si>
  <si>
    <t>83 William St.</t>
  </si>
  <si>
    <t>TOTAL</t>
  </si>
  <si>
    <t>BARBARA KELLY, DEPUTY CLERK/TREASURER</t>
  </si>
  <si>
    <r>
      <t>WHEREAS,</t>
    </r>
    <r>
      <rPr>
        <sz val="12"/>
        <rFont val="Arial"/>
        <family val="2"/>
      </rPr>
      <t xml:space="preserve"> this Board has not determined to collect any portion thereof in a civil action in accordance with the provisions of Section 1440 of the Real Property Tax Law; and</t>
    </r>
  </si>
  <si>
    <r>
      <t xml:space="preserve">WHEREAS, </t>
    </r>
    <r>
      <rPr>
        <sz val="12"/>
        <rFont val="Arial"/>
        <family val="2"/>
      </rPr>
      <t>pursuant to Section 1450 of the Real Property Tax Law, payment of all unpaid taxes are therefore required to be enforced by tax sale.</t>
    </r>
  </si>
  <si>
    <t>Interest shown is through March 31, 2021.</t>
  </si>
  <si>
    <t>Feb 10, 2021, Feb 17 2021, Feb 24, 2021</t>
  </si>
  <si>
    <r>
      <t xml:space="preserve">NOW, THEREFORE BE IT RESOLVED, </t>
    </r>
    <r>
      <rPr>
        <sz val="12"/>
        <rFont val="Arial"/>
        <family val="2"/>
      </rPr>
      <t>that such tax sale for such unpaid taxes shall be held on the 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day of March, 2021 at 11:00 A.M., pursuant to Article 14, Title 3 of the Real Property Tax Law, and that the Village Clerk -Treasurer is authorized and directed to hold such tax sale in accordance with provisions of such law.  </t>
    </r>
    <r>
      <rPr>
        <b/>
        <sz val="12"/>
        <rFont val="Arial"/>
        <family val="2"/>
      </rPr>
      <t xml:space="preserve">PLEASE NOTE THAT THE VILLAGE INTENDS TO BID ON ALL LIENS. </t>
    </r>
  </si>
  <si>
    <t>2020/2021 TAXES</t>
  </si>
  <si>
    <t>Penalty 3/31/21</t>
  </si>
  <si>
    <t>439 Conklin St</t>
  </si>
  <si>
    <t>49.76.1</t>
  </si>
  <si>
    <t>49.98.209</t>
  </si>
  <si>
    <t>52  Bernard St</t>
  </si>
  <si>
    <t>49.34.37</t>
  </si>
  <si>
    <t>93 Fairview Rd.</t>
  </si>
  <si>
    <t>49.291.90</t>
  </si>
  <si>
    <t>847 Fulton St.</t>
  </si>
  <si>
    <t>49.104.248</t>
  </si>
  <si>
    <t>10 Fuschetto Ct.</t>
  </si>
  <si>
    <t>49.158.50</t>
  </si>
  <si>
    <t>103 Nelson St.</t>
  </si>
  <si>
    <t>228 Staples St.</t>
  </si>
  <si>
    <t>49.116.228</t>
  </si>
  <si>
    <t>49.171.114</t>
  </si>
  <si>
    <t>69 Sullivan Rd.</t>
  </si>
  <si>
    <t>49.285.36</t>
  </si>
  <si>
    <t>1 Toretta Ln.</t>
  </si>
  <si>
    <t>49.285.39</t>
  </si>
  <si>
    <t>2 Toretta Ln.</t>
  </si>
  <si>
    <t>49.285.44</t>
  </si>
  <si>
    <t>4 Toretta Ln.</t>
  </si>
  <si>
    <t>49.285.43</t>
  </si>
  <si>
    <t>6 Toretta Ln.</t>
  </si>
  <si>
    <t>7 Toretta Ln.</t>
  </si>
  <si>
    <t>8 Toretta Ln.</t>
  </si>
  <si>
    <t>49.285.42</t>
  </si>
  <si>
    <t>9 Toretta Ln.</t>
  </si>
  <si>
    <t>49.285.40</t>
  </si>
  <si>
    <t>49.291.34</t>
  </si>
  <si>
    <t>59 William St.</t>
  </si>
  <si>
    <t>48.443.5</t>
  </si>
  <si>
    <r>
      <t xml:space="preserve">COVID-19 EMERGENCY EVICTION AND FORECLOSURE PREVENTION ACT OF 2020 </t>
    </r>
    <r>
      <rPr>
        <sz val="11"/>
        <color theme="1"/>
        <rFont val="Calibri"/>
        <family val="2"/>
        <scheme val="minor"/>
      </rPr>
      <t xml:space="preserve">places a stay on municipal tax foreclosures and tax lien sales for any </t>
    </r>
  </si>
  <si>
    <t xml:space="preserve">individual owning 10 or fewer residential dwelling units and who certifies (by completing  the appropriate declaration) that he or she has endured </t>
  </si>
  <si>
    <t>financial hardship as a result of COVID-19. Respondents must be notified of this right at least 30 days prior to the tax lien sale and must be given</t>
  </si>
  <si>
    <r>
      <t>a link to the</t>
    </r>
    <r>
      <rPr>
        <u/>
        <sz val="11"/>
        <color theme="1"/>
        <rFont val="Calibri"/>
        <family val="2"/>
        <scheme val="minor"/>
      </rPr>
      <t xml:space="preserve"> Hardship Declaration</t>
    </r>
    <r>
      <rPr>
        <sz val="11"/>
        <color theme="1"/>
        <rFont val="Calibri"/>
        <family val="2"/>
        <scheme val="minor"/>
      </rPr>
      <t xml:space="preserve"> form. If the respondent submits the Hardship Declaration by March 8, 2021, the proceedings against their </t>
    </r>
  </si>
  <si>
    <t>property shall be stayed through May 1, 2021. A Hardship Declaration form may be obtained by going to :</t>
  </si>
  <si>
    <t xml:space="preserve"> https://www.tax.ny.gov/pdf/current_forms/orpts/rp1102ds_fill_in.pdf</t>
  </si>
  <si>
    <r>
      <t xml:space="preserve">WHEREAS, </t>
    </r>
    <r>
      <rPr>
        <sz val="12"/>
        <rFont val="Arial"/>
        <family val="2"/>
      </rPr>
      <t>the Village Clerk and Treasurer has delivered to the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Board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Trustees an account of all real estate taxes levied for the fiscal year commencing on June 1, 2020 which remain unpaid as of January 27, 2021; 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</si>
</sst>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5" fontId="5" fillId="0" borderId="0" xfId="0" quotePrefix="1" applyNumberFormat="1" applyFont="1" applyFill="1" applyAlignment="1">
      <alignment horizontal="left"/>
    </xf>
    <xf numFmtId="4" fontId="6" fillId="0" borderId="0" xfId="0" applyNumberFormat="1" applyFont="1" applyAlignment="1">
      <alignment horizontal="center"/>
    </xf>
    <xf numFmtId="0" fontId="0" fillId="0" borderId="0" xfId="0" applyBorder="1"/>
    <xf numFmtId="0" fontId="8" fillId="0" borderId="0" xfId="0" applyFont="1"/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85" workbookViewId="0">
      <selection activeCell="A114" sqref="A114"/>
    </sheetView>
  </sheetViews>
  <sheetFormatPr defaultRowHeight="15" x14ac:dyDescent="0.25"/>
  <cols>
    <col min="1" max="1" width="41.5703125" customWidth="1"/>
    <col min="2" max="2" width="0.140625" customWidth="1"/>
    <col min="3" max="3" width="16.42578125" customWidth="1"/>
    <col min="4" max="4" width="12.7109375" customWidth="1"/>
    <col min="5" max="5" width="11.140625" customWidth="1"/>
    <col min="6" max="6" width="18" customWidth="1"/>
    <col min="7" max="7" width="12.7109375" customWidth="1"/>
    <col min="8" max="8" width="21.42578125" customWidth="1"/>
    <col min="13" max="13" width="0" hidden="1" customWidth="1"/>
  </cols>
  <sheetData>
    <row r="1" spans="1:13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M1" s="1">
        <v>0.13</v>
      </c>
    </row>
    <row r="2" spans="1:13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M2" s="1">
        <v>50</v>
      </c>
    </row>
    <row r="3" spans="1:13" x14ac:dyDescent="0.25">
      <c r="A3" s="1"/>
      <c r="B3" s="1"/>
      <c r="C3" s="1"/>
      <c r="D3" s="1"/>
      <c r="E3" s="1"/>
      <c r="F3" s="1"/>
      <c r="G3" s="1"/>
      <c r="H3" s="1"/>
    </row>
    <row r="4" spans="1:13" ht="30" customHeight="1" x14ac:dyDescent="0.25">
      <c r="A4" s="26" t="s">
        <v>83</v>
      </c>
      <c r="B4" s="26"/>
      <c r="C4" s="26"/>
      <c r="D4" s="26"/>
      <c r="E4" s="26"/>
      <c r="F4" s="26"/>
      <c r="G4" s="26"/>
      <c r="H4" s="26"/>
    </row>
    <row r="5" spans="1:13" ht="30" customHeight="1" x14ac:dyDescent="0.25">
      <c r="A5" s="26" t="s">
        <v>38</v>
      </c>
      <c r="B5" s="26"/>
      <c r="C5" s="26"/>
      <c r="D5" s="26"/>
      <c r="E5" s="26"/>
      <c r="F5" s="26"/>
      <c r="G5" s="26"/>
      <c r="H5" s="26"/>
    </row>
    <row r="6" spans="1:13" ht="30" customHeight="1" x14ac:dyDescent="0.25">
      <c r="A6" s="26" t="s">
        <v>39</v>
      </c>
      <c r="B6" s="26"/>
      <c r="C6" s="26"/>
      <c r="D6" s="26"/>
      <c r="E6" s="26"/>
      <c r="F6" s="26"/>
      <c r="G6" s="26"/>
      <c r="H6" s="26"/>
    </row>
    <row r="7" spans="1:13" ht="50.1" customHeight="1" x14ac:dyDescent="0.25">
      <c r="A7" s="26" t="s">
        <v>42</v>
      </c>
      <c r="B7" s="26"/>
      <c r="C7" s="26"/>
      <c r="D7" s="26"/>
      <c r="E7" s="26"/>
      <c r="F7" s="26"/>
      <c r="G7" s="26"/>
      <c r="H7" s="26"/>
    </row>
    <row r="8" spans="1:13" ht="16.5" thickBot="1" x14ac:dyDescent="0.3">
      <c r="A8" s="6" t="s">
        <v>2</v>
      </c>
      <c r="B8" s="7"/>
      <c r="C8" s="8" t="s">
        <v>3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13" ht="16.5" thickBot="1" x14ac:dyDescent="0.3">
      <c r="A9" s="9" t="s">
        <v>8</v>
      </c>
      <c r="B9" s="7"/>
      <c r="C9" s="10" t="s">
        <v>9</v>
      </c>
      <c r="D9" s="10" t="s">
        <v>10</v>
      </c>
      <c r="E9" s="10" t="s">
        <v>11</v>
      </c>
      <c r="F9" s="10" t="s">
        <v>44</v>
      </c>
      <c r="G9" s="10" t="s">
        <v>12</v>
      </c>
      <c r="H9" s="10"/>
    </row>
    <row r="10" spans="1:13" ht="15.75" x14ac:dyDescent="0.25">
      <c r="A10" s="11" t="s">
        <v>43</v>
      </c>
      <c r="B10" s="7"/>
      <c r="C10" s="12"/>
      <c r="D10" s="12"/>
      <c r="E10" s="12"/>
      <c r="F10" s="12"/>
      <c r="G10" s="12"/>
      <c r="H10" s="12"/>
    </row>
    <row r="11" spans="1:13" ht="15.75" x14ac:dyDescent="0.25">
      <c r="A11" s="2" t="s">
        <v>13</v>
      </c>
      <c r="B11" s="7"/>
      <c r="C11" s="5"/>
      <c r="D11" s="12"/>
      <c r="E11" s="12"/>
      <c r="F11" s="12"/>
      <c r="G11" s="12"/>
      <c r="H11" s="12"/>
    </row>
    <row r="12" spans="1:13" ht="15.75" x14ac:dyDescent="0.25">
      <c r="A12" s="13" t="s">
        <v>14</v>
      </c>
      <c r="B12" s="3"/>
      <c r="C12" s="12">
        <v>27.39</v>
      </c>
      <c r="D12" s="12"/>
      <c r="E12" s="12"/>
      <c r="F12" s="12">
        <f>ROUND(SUM(C12:E12)*$M$1,2)</f>
        <v>3.56</v>
      </c>
      <c r="G12" s="12">
        <v>50</v>
      </c>
      <c r="H12" s="12">
        <f>SUM(C12:G12)</f>
        <v>80.95</v>
      </c>
    </row>
    <row r="13" spans="1:13" s="1" customFormat="1" ht="15.75" x14ac:dyDescent="0.25">
      <c r="A13" s="13"/>
      <c r="B13" s="3"/>
      <c r="C13" s="12"/>
      <c r="D13" s="12"/>
      <c r="E13" s="12"/>
      <c r="F13" s="12"/>
      <c r="G13" s="12"/>
      <c r="H13" s="12"/>
    </row>
    <row r="14" spans="1:13" s="1" customFormat="1" ht="15.75" x14ac:dyDescent="0.25">
      <c r="A14" s="13" t="s">
        <v>47</v>
      </c>
      <c r="B14" s="3"/>
      <c r="C14" s="12"/>
      <c r="D14" s="12"/>
      <c r="E14" s="12"/>
      <c r="F14" s="12"/>
      <c r="G14" s="12"/>
      <c r="H14" s="12"/>
    </row>
    <row r="15" spans="1:13" s="1" customFormat="1" ht="15.75" x14ac:dyDescent="0.25">
      <c r="A15" s="13" t="s">
        <v>48</v>
      </c>
      <c r="B15" s="3"/>
      <c r="C15" s="12">
        <v>1267.93</v>
      </c>
      <c r="D15" s="12">
        <v>472.25</v>
      </c>
      <c r="E15" s="12"/>
      <c r="F15" s="12">
        <f>ROUND(SUM(C15:E15)*$M$1,2)</f>
        <v>226.22</v>
      </c>
      <c r="G15" s="12">
        <v>50</v>
      </c>
      <c r="H15" s="12">
        <f>SUM(C15:G15)</f>
        <v>2016.4</v>
      </c>
    </row>
    <row r="16" spans="1:13" ht="15.75" x14ac:dyDescent="0.25">
      <c r="A16" s="13"/>
      <c r="B16" s="3"/>
      <c r="C16" s="12"/>
      <c r="D16" s="12"/>
      <c r="E16" s="12"/>
      <c r="F16" s="12"/>
      <c r="G16" s="12"/>
      <c r="H16" s="12"/>
    </row>
    <row r="17" spans="1:8" ht="15.75" x14ac:dyDescent="0.25">
      <c r="A17" s="13" t="s">
        <v>46</v>
      </c>
      <c r="B17" s="3"/>
      <c r="C17" s="12"/>
      <c r="D17" s="12"/>
      <c r="E17" s="12"/>
      <c r="F17" s="12"/>
      <c r="G17" s="12"/>
      <c r="H17" s="12"/>
    </row>
    <row r="18" spans="1:8" ht="15.75" x14ac:dyDescent="0.25">
      <c r="A18" s="13" t="s">
        <v>45</v>
      </c>
      <c r="B18" s="3"/>
      <c r="C18" s="12">
        <v>2464.42</v>
      </c>
      <c r="D18" s="12"/>
      <c r="E18" s="12"/>
      <c r="F18" s="12">
        <f>ROUND(SUM(C18:E18)*$M$1,2)</f>
        <v>320.37</v>
      </c>
      <c r="G18" s="12">
        <v>50</v>
      </c>
      <c r="H18" s="12">
        <f>SUM(C18:G18)</f>
        <v>2834.79</v>
      </c>
    </row>
    <row r="19" spans="1:8" ht="15.75" x14ac:dyDescent="0.25">
      <c r="A19" s="13"/>
      <c r="B19" s="3"/>
      <c r="C19" s="12"/>
      <c r="D19" s="12"/>
      <c r="E19" s="12"/>
      <c r="F19" s="12"/>
      <c r="G19" s="12"/>
      <c r="H19" s="12"/>
    </row>
    <row r="20" spans="1:8" ht="15.75" x14ac:dyDescent="0.25">
      <c r="A20" s="13" t="s">
        <v>15</v>
      </c>
      <c r="B20" s="3"/>
      <c r="C20" s="12"/>
      <c r="D20" s="12"/>
      <c r="E20" s="12"/>
      <c r="F20" s="12"/>
      <c r="G20" s="12"/>
      <c r="H20" s="12"/>
    </row>
    <row r="21" spans="1:8" ht="15.75" x14ac:dyDescent="0.25">
      <c r="A21" s="13" t="s">
        <v>16</v>
      </c>
      <c r="B21" s="3"/>
      <c r="C21" s="12">
        <v>3040.2</v>
      </c>
      <c r="D21" s="12">
        <v>974.41</v>
      </c>
      <c r="E21" s="12"/>
      <c r="F21" s="12">
        <f>ROUND(SUM(C21:E21)*$M$1,2)</f>
        <v>521.9</v>
      </c>
      <c r="G21" s="12">
        <v>50</v>
      </c>
      <c r="H21" s="12">
        <f>SUM(C21:G21)</f>
        <v>4586.5099999999993</v>
      </c>
    </row>
    <row r="22" spans="1:8" ht="15.75" x14ac:dyDescent="0.25">
      <c r="A22" s="13"/>
      <c r="B22" s="3"/>
      <c r="C22" s="12"/>
      <c r="D22" s="12"/>
      <c r="E22" s="12"/>
      <c r="F22" s="12"/>
      <c r="G22" s="12"/>
      <c r="H22" s="12"/>
    </row>
    <row r="23" spans="1:8" s="1" customFormat="1" ht="15.75" x14ac:dyDescent="0.25">
      <c r="A23" s="14" t="s">
        <v>49</v>
      </c>
      <c r="C23" s="5"/>
      <c r="D23" s="5"/>
      <c r="F23" s="12"/>
      <c r="G23" s="12"/>
      <c r="H23" s="12"/>
    </row>
    <row r="24" spans="1:8" s="1" customFormat="1" ht="15.75" x14ac:dyDescent="0.25">
      <c r="A24" s="14" t="s">
        <v>50</v>
      </c>
      <c r="C24" s="5">
        <v>1828.03</v>
      </c>
      <c r="D24" s="5"/>
      <c r="F24" s="12">
        <f>ROUND(SUM(C24:E24)*$M$1,2)</f>
        <v>237.64</v>
      </c>
      <c r="G24" s="12">
        <v>50</v>
      </c>
      <c r="H24" s="12">
        <f>SUM(C24:G24)</f>
        <v>2115.67</v>
      </c>
    </row>
    <row r="25" spans="1:8" s="1" customFormat="1" ht="15.75" x14ac:dyDescent="0.25">
      <c r="A25" s="14"/>
      <c r="C25" s="5"/>
      <c r="D25" s="5"/>
      <c r="F25" s="12"/>
      <c r="G25" s="12"/>
      <c r="H25" s="12"/>
    </row>
    <row r="26" spans="1:8" s="1" customFormat="1" ht="15.75" x14ac:dyDescent="0.25">
      <c r="A26" s="14" t="s">
        <v>17</v>
      </c>
      <c r="D26" s="5"/>
      <c r="F26" s="12"/>
      <c r="G26" s="12"/>
      <c r="H26" s="12"/>
    </row>
    <row r="27" spans="1:8" s="1" customFormat="1" ht="15.75" x14ac:dyDescent="0.25">
      <c r="A27" s="14" t="s">
        <v>18</v>
      </c>
      <c r="C27" s="5">
        <v>3811.45</v>
      </c>
      <c r="D27" s="5"/>
      <c r="F27" s="12">
        <f>ROUND(SUM(C27:E27)*$M$1,2)</f>
        <v>495.49</v>
      </c>
      <c r="G27" s="12">
        <v>50</v>
      </c>
      <c r="H27" s="12">
        <f>SUM(C27:G27)</f>
        <v>4356.9399999999996</v>
      </c>
    </row>
    <row r="28" spans="1:8" s="1" customFormat="1" ht="15.75" x14ac:dyDescent="0.25">
      <c r="A28" s="14"/>
      <c r="C28" s="5"/>
      <c r="D28" s="5"/>
      <c r="F28" s="12"/>
      <c r="G28" s="12"/>
      <c r="H28" s="12"/>
    </row>
    <row r="29" spans="1:8" s="1" customFormat="1" ht="15.75" x14ac:dyDescent="0.25">
      <c r="A29" s="14" t="s">
        <v>19</v>
      </c>
      <c r="C29" s="4"/>
      <c r="D29" s="5"/>
      <c r="E29" s="4"/>
      <c r="F29" s="4"/>
      <c r="G29" s="4"/>
      <c r="H29" s="4"/>
    </row>
    <row r="30" spans="1:8" s="1" customFormat="1" ht="15.75" x14ac:dyDescent="0.25">
      <c r="A30" s="14" t="s">
        <v>20</v>
      </c>
      <c r="C30" s="5">
        <v>2336.7199999999998</v>
      </c>
      <c r="D30" s="5"/>
      <c r="F30" s="12">
        <f>ROUND(SUM(C30:E30)*$M$1,2)</f>
        <v>303.77</v>
      </c>
      <c r="G30" s="12">
        <v>50</v>
      </c>
      <c r="H30" s="12">
        <f>SUM(C30:G30)</f>
        <v>2690.49</v>
      </c>
    </row>
    <row r="31" spans="1:8" ht="15.75" x14ac:dyDescent="0.25">
      <c r="A31" s="14"/>
      <c r="B31" s="1"/>
      <c r="C31" s="1"/>
      <c r="D31" s="5"/>
      <c r="E31" s="1"/>
      <c r="F31" s="12"/>
      <c r="G31" s="12"/>
      <c r="H31" s="12"/>
    </row>
    <row r="32" spans="1:8" ht="15.75" x14ac:dyDescent="0.25">
      <c r="A32" s="14" t="s">
        <v>51</v>
      </c>
      <c r="D32" s="5"/>
    </row>
    <row r="33" spans="1:8" ht="15.75" x14ac:dyDescent="0.25">
      <c r="A33" s="14" t="s">
        <v>52</v>
      </c>
      <c r="C33" s="5">
        <v>3157.26</v>
      </c>
      <c r="D33" s="5">
        <v>999.59</v>
      </c>
      <c r="F33" s="12">
        <f>ROUND(SUM(C33:E33)*$M$1,2)</f>
        <v>540.39</v>
      </c>
      <c r="G33" s="12">
        <v>50</v>
      </c>
      <c r="H33" s="12">
        <f>SUM(C33:G33)</f>
        <v>4747.2400000000007</v>
      </c>
    </row>
    <row r="34" spans="1:8" s="1" customFormat="1" ht="15.75" x14ac:dyDescent="0.25">
      <c r="A34" s="14"/>
      <c r="C34" s="5"/>
      <c r="D34" s="5"/>
      <c r="F34" s="12"/>
      <c r="G34" s="12"/>
      <c r="H34" s="12"/>
    </row>
    <row r="35" spans="1:8" s="1" customFormat="1" ht="15.75" x14ac:dyDescent="0.25">
      <c r="A35" s="14" t="s">
        <v>53</v>
      </c>
      <c r="C35" s="5"/>
      <c r="D35" s="5"/>
      <c r="F35" s="12"/>
      <c r="G35" s="12"/>
      <c r="H35" s="12"/>
    </row>
    <row r="36" spans="1:8" s="1" customFormat="1" ht="15.75" x14ac:dyDescent="0.25">
      <c r="A36" s="14" t="s">
        <v>54</v>
      </c>
      <c r="C36" s="5">
        <v>935.25</v>
      </c>
      <c r="D36" s="5"/>
      <c r="F36" s="12">
        <f>ROUND(SUM(C36:E36)*$M$1,2)</f>
        <v>121.58</v>
      </c>
      <c r="G36" s="12">
        <v>50</v>
      </c>
      <c r="H36" s="12">
        <f>SUM(C36:G36)</f>
        <v>1106.83</v>
      </c>
    </row>
    <row r="37" spans="1:8" ht="15.75" x14ac:dyDescent="0.25">
      <c r="A37" s="14"/>
      <c r="B37" s="1"/>
      <c r="C37" s="1"/>
      <c r="D37" s="5"/>
      <c r="E37" s="1"/>
      <c r="F37" s="1"/>
      <c r="G37" s="12"/>
      <c r="H37" s="12"/>
    </row>
    <row r="38" spans="1:8" ht="15.75" x14ac:dyDescent="0.25">
      <c r="A38" s="14" t="s">
        <v>21</v>
      </c>
      <c r="B38" s="1"/>
      <c r="C38" s="5"/>
      <c r="D38" s="5"/>
      <c r="E38" s="1"/>
      <c r="F38" s="12"/>
      <c r="G38" s="12"/>
      <c r="H38" s="12"/>
    </row>
    <row r="39" spans="1:8" ht="15.75" x14ac:dyDescent="0.25">
      <c r="A39" s="14" t="s">
        <v>22</v>
      </c>
      <c r="B39" s="1"/>
      <c r="C39" s="5">
        <v>1405.8</v>
      </c>
      <c r="D39" s="5">
        <v>477.73</v>
      </c>
      <c r="E39" s="1"/>
      <c r="F39" s="12">
        <f>ROUND(SUM(C39:E39)*$M$1,2)</f>
        <v>244.86</v>
      </c>
      <c r="G39" s="12">
        <v>50</v>
      </c>
      <c r="H39" s="12">
        <f>SUM(C39:G39)</f>
        <v>2178.39</v>
      </c>
    </row>
    <row r="40" spans="1:8" ht="15.75" x14ac:dyDescent="0.25">
      <c r="A40" s="1"/>
      <c r="B40" s="1"/>
      <c r="C40" s="1"/>
      <c r="D40" s="5"/>
      <c r="E40" s="1"/>
      <c r="F40" s="1"/>
      <c r="G40" s="1"/>
      <c r="H40" s="1"/>
    </row>
    <row r="41" spans="1:8" ht="15.75" x14ac:dyDescent="0.25">
      <c r="A41" s="14" t="s">
        <v>76</v>
      </c>
      <c r="B41" s="1"/>
      <c r="C41" s="5"/>
      <c r="D41" s="5"/>
      <c r="E41" s="1"/>
      <c r="F41" s="12"/>
      <c r="G41" s="12"/>
      <c r="H41" s="12"/>
    </row>
    <row r="42" spans="1:8" ht="15.75" x14ac:dyDescent="0.25">
      <c r="A42" s="14" t="s">
        <v>23</v>
      </c>
      <c r="B42" s="1"/>
      <c r="C42" s="5">
        <v>1209.1500000000001</v>
      </c>
      <c r="D42" s="5"/>
      <c r="E42" s="1"/>
      <c r="F42" s="12">
        <f>ROUND(SUM(C42:E42)*$M$1,2)</f>
        <v>157.19</v>
      </c>
      <c r="G42" s="12">
        <v>50</v>
      </c>
      <c r="H42" s="12">
        <f>SUM(C42:G42)</f>
        <v>1416.3400000000001</v>
      </c>
    </row>
    <row r="43" spans="1:8" ht="15.75" x14ac:dyDescent="0.25">
      <c r="A43" s="14"/>
      <c r="B43" s="1"/>
      <c r="C43" s="1"/>
      <c r="D43" s="5"/>
      <c r="E43" s="1"/>
      <c r="F43" s="12"/>
      <c r="G43" s="12"/>
      <c r="H43" s="12"/>
    </row>
    <row r="44" spans="1:8" ht="15.75" x14ac:dyDescent="0.25">
      <c r="A44" s="2" t="s">
        <v>24</v>
      </c>
      <c r="B44" s="1"/>
      <c r="C44" s="1"/>
      <c r="D44" s="5"/>
      <c r="E44" s="1"/>
      <c r="F44" s="12"/>
      <c r="G44" s="12"/>
      <c r="H44" s="12"/>
    </row>
    <row r="45" spans="1:8" ht="15.75" x14ac:dyDescent="0.25">
      <c r="A45" s="2" t="s">
        <v>25</v>
      </c>
      <c r="B45" s="1"/>
      <c r="C45" s="5">
        <v>1860.34</v>
      </c>
      <c r="D45" s="5">
        <v>697.59</v>
      </c>
      <c r="E45" s="1"/>
      <c r="F45" s="12">
        <f>ROUND(SUM(C45:E45)*$M$1,2)</f>
        <v>332.53</v>
      </c>
      <c r="G45" s="12">
        <v>50</v>
      </c>
      <c r="H45" s="12">
        <f>SUM(C45:G45)</f>
        <v>2940.46</v>
      </c>
    </row>
    <row r="46" spans="1:8" s="1" customFormat="1" ht="15.75" x14ac:dyDescent="0.25">
      <c r="A46" s="2"/>
      <c r="C46" s="5"/>
      <c r="D46" s="5"/>
      <c r="F46" s="12"/>
      <c r="G46" s="12"/>
      <c r="H46" s="12"/>
    </row>
    <row r="47" spans="1:8" s="1" customFormat="1" ht="15.75" x14ac:dyDescent="0.25">
      <c r="A47" s="2" t="s">
        <v>55</v>
      </c>
      <c r="C47" s="5"/>
      <c r="D47" s="5"/>
      <c r="F47" s="12"/>
      <c r="G47" s="12"/>
      <c r="H47" s="12"/>
    </row>
    <row r="48" spans="1:8" s="1" customFormat="1" ht="15.75" x14ac:dyDescent="0.25">
      <c r="A48" s="2" t="s">
        <v>56</v>
      </c>
      <c r="C48" s="5">
        <v>1461.81</v>
      </c>
      <c r="D48" s="5"/>
      <c r="F48" s="12">
        <f>ROUND(SUM(C48:E48)*$M$1,2)</f>
        <v>190.04</v>
      </c>
      <c r="G48" s="12">
        <v>50</v>
      </c>
      <c r="H48" s="12">
        <f>SUM(C48:G48)</f>
        <v>1701.85</v>
      </c>
    </row>
    <row r="49" spans="1:8" s="1" customFormat="1" ht="15.75" x14ac:dyDescent="0.25">
      <c r="A49" s="2"/>
      <c r="C49" s="5"/>
      <c r="D49" s="5"/>
      <c r="F49" s="12"/>
      <c r="G49" s="12"/>
      <c r="H49" s="12"/>
    </row>
    <row r="50" spans="1:8" ht="15.75" x14ac:dyDescent="0.25">
      <c r="A50" s="2" t="s">
        <v>26</v>
      </c>
      <c r="B50" s="1"/>
      <c r="C50" s="1"/>
      <c r="D50" s="5"/>
      <c r="E50" s="1"/>
      <c r="F50" s="12"/>
      <c r="G50" s="12"/>
      <c r="H50" s="12"/>
    </row>
    <row r="51" spans="1:8" ht="15.75" x14ac:dyDescent="0.25">
      <c r="A51" s="2" t="s">
        <v>27</v>
      </c>
      <c r="B51" s="1"/>
      <c r="C51" s="5">
        <v>1148.21</v>
      </c>
      <c r="D51" s="5">
        <v>546.28</v>
      </c>
      <c r="E51" s="1"/>
      <c r="F51" s="12">
        <f>ROUND(SUM(C51:E51)*$M$1,2)</f>
        <v>220.28</v>
      </c>
      <c r="G51" s="12">
        <v>50</v>
      </c>
      <c r="H51" s="12">
        <f>SUM(C51:G51)</f>
        <v>1964.77</v>
      </c>
    </row>
    <row r="52" spans="1:8" ht="15.75" x14ac:dyDescent="0.25">
      <c r="A52" s="15"/>
      <c r="B52" s="1"/>
      <c r="C52" s="1"/>
      <c r="D52" s="5"/>
      <c r="E52" s="1"/>
      <c r="F52" s="12"/>
      <c r="G52" s="12"/>
      <c r="H52" s="12"/>
    </row>
    <row r="53" spans="1:8" ht="15.75" x14ac:dyDescent="0.25">
      <c r="A53" s="14" t="s">
        <v>28</v>
      </c>
      <c r="B53" s="1"/>
      <c r="C53" s="1"/>
      <c r="D53" s="5"/>
      <c r="E53" s="1"/>
      <c r="F53" s="12"/>
      <c r="G53" s="12"/>
      <c r="H53" s="12"/>
    </row>
    <row r="54" spans="1:8" ht="15.75" x14ac:dyDescent="0.25">
      <c r="A54" s="14" t="s">
        <v>29</v>
      </c>
      <c r="B54" s="1"/>
      <c r="C54" s="5">
        <v>973.41</v>
      </c>
      <c r="D54" s="5">
        <v>934.79</v>
      </c>
      <c r="E54" s="1"/>
      <c r="F54" s="12">
        <f>ROUND(SUM(C54:E54)*$M$1,2)</f>
        <v>248.07</v>
      </c>
      <c r="G54" s="12">
        <v>50</v>
      </c>
      <c r="H54" s="12">
        <f>SUM(C54:G54)</f>
        <v>2206.27</v>
      </c>
    </row>
    <row r="55" spans="1:8" ht="15.75" x14ac:dyDescent="0.25">
      <c r="A55" s="14"/>
      <c r="B55" s="1"/>
      <c r="C55" s="1"/>
      <c r="D55" s="5"/>
      <c r="E55" s="1"/>
      <c r="F55" s="12"/>
      <c r="G55" s="12"/>
      <c r="H55" s="12"/>
    </row>
    <row r="56" spans="1:8" ht="15.75" x14ac:dyDescent="0.25">
      <c r="A56" s="14" t="s">
        <v>30</v>
      </c>
      <c r="B56" s="1"/>
      <c r="C56" s="1"/>
      <c r="D56" s="5"/>
      <c r="E56" s="1"/>
      <c r="F56" s="12"/>
      <c r="G56" s="12"/>
      <c r="H56" s="12"/>
    </row>
    <row r="57" spans="1:8" ht="15.75" x14ac:dyDescent="0.25">
      <c r="A57" s="14" t="s">
        <v>31</v>
      </c>
      <c r="B57" s="1"/>
      <c r="C57" s="5">
        <v>1188.83</v>
      </c>
      <c r="D57" s="5">
        <v>576.19000000000005</v>
      </c>
      <c r="E57" s="21">
        <v>1809</v>
      </c>
      <c r="F57" s="12">
        <f>ROUND(SUM(C57:E57)*$M$1,2)</f>
        <v>464.62</v>
      </c>
      <c r="G57" s="12">
        <v>50</v>
      </c>
      <c r="H57" s="12">
        <f>SUM(C57:G57)</f>
        <v>4088.64</v>
      </c>
    </row>
    <row r="58" spans="1:8" ht="15.75" x14ac:dyDescent="0.25">
      <c r="A58" s="14"/>
      <c r="B58" s="1"/>
      <c r="C58" s="1"/>
      <c r="D58" s="5"/>
      <c r="E58" s="1"/>
      <c r="F58" s="12"/>
      <c r="G58" s="1"/>
      <c r="H58" s="1"/>
    </row>
    <row r="59" spans="1:8" ht="15.75" x14ac:dyDescent="0.25">
      <c r="A59" s="14" t="s">
        <v>58</v>
      </c>
      <c r="B59" s="1"/>
      <c r="C59" s="22"/>
      <c r="D59" s="5"/>
      <c r="E59" s="1"/>
      <c r="F59" s="12"/>
      <c r="G59" s="12"/>
      <c r="H59" s="12"/>
    </row>
    <row r="60" spans="1:8" ht="15.75" x14ac:dyDescent="0.25">
      <c r="A60" s="14" t="s">
        <v>57</v>
      </c>
      <c r="B60" s="1"/>
      <c r="C60" s="5">
        <v>1475.66</v>
      </c>
      <c r="D60" s="5"/>
      <c r="E60" s="1"/>
      <c r="F60" s="12">
        <f>ROUND(SUM(C60:E60)*$M$1,2)</f>
        <v>191.84</v>
      </c>
      <c r="G60" s="12">
        <v>50</v>
      </c>
      <c r="H60" s="12">
        <f>SUM(C60:G60)</f>
        <v>1717.5</v>
      </c>
    </row>
    <row r="61" spans="1:8" s="1" customFormat="1" ht="15.75" x14ac:dyDescent="0.25">
      <c r="A61" s="14"/>
      <c r="C61" s="5"/>
      <c r="D61" s="5"/>
      <c r="F61" s="12"/>
      <c r="G61" s="12"/>
      <c r="H61" s="12"/>
    </row>
    <row r="62" spans="1:8" s="1" customFormat="1" ht="15.75" x14ac:dyDescent="0.25">
      <c r="A62" s="14" t="s">
        <v>59</v>
      </c>
      <c r="C62" s="12"/>
      <c r="D62" s="5"/>
      <c r="F62" s="12"/>
      <c r="G62" s="12"/>
      <c r="H62" s="12"/>
    </row>
    <row r="63" spans="1:8" s="1" customFormat="1" ht="15.75" x14ac:dyDescent="0.25">
      <c r="A63" s="14" t="s">
        <v>60</v>
      </c>
      <c r="C63" s="5">
        <v>1053.1199999999999</v>
      </c>
      <c r="D63" s="5"/>
      <c r="F63" s="12">
        <f>ROUND(SUM(C63:E63)*$M$1,2)</f>
        <v>136.91</v>
      </c>
      <c r="G63" s="12">
        <v>50</v>
      </c>
      <c r="H63" s="12">
        <f>SUM(C63:G63)</f>
        <v>1240.03</v>
      </c>
    </row>
    <row r="64" spans="1:8" s="1" customFormat="1" ht="15.75" x14ac:dyDescent="0.25">
      <c r="A64" s="14"/>
      <c r="C64" s="5"/>
      <c r="D64" s="5"/>
      <c r="F64" s="12"/>
      <c r="G64" s="12"/>
      <c r="H64" s="12"/>
    </row>
    <row r="65" spans="1:8" s="1" customFormat="1" ht="15.75" x14ac:dyDescent="0.25">
      <c r="A65" s="14" t="s">
        <v>61</v>
      </c>
      <c r="C65" s="5"/>
      <c r="D65" s="5"/>
      <c r="F65" s="12"/>
      <c r="G65" s="12"/>
      <c r="H65" s="12"/>
    </row>
    <row r="66" spans="1:8" s="1" customFormat="1" ht="15.75" x14ac:dyDescent="0.25">
      <c r="A66" s="14" t="s">
        <v>62</v>
      </c>
      <c r="C66" s="5">
        <v>1277.1600000000001</v>
      </c>
      <c r="D66" s="5"/>
      <c r="F66" s="12">
        <f>ROUND(SUM(C66:E66)*$M$1,2)</f>
        <v>166.03</v>
      </c>
      <c r="G66" s="12">
        <v>50</v>
      </c>
      <c r="H66" s="12">
        <f>SUM(C66:G66)</f>
        <v>1493.19</v>
      </c>
    </row>
    <row r="67" spans="1:8" s="1" customFormat="1" ht="15.75" x14ac:dyDescent="0.25">
      <c r="A67" s="14"/>
      <c r="C67" s="5"/>
      <c r="D67" s="5"/>
      <c r="F67" s="12"/>
      <c r="G67" s="12"/>
      <c r="H67" s="12"/>
    </row>
    <row r="68" spans="1:8" s="1" customFormat="1" ht="15.75" x14ac:dyDescent="0.25">
      <c r="A68" s="14" t="s">
        <v>63</v>
      </c>
      <c r="C68" s="5"/>
      <c r="D68" s="5"/>
      <c r="F68" s="12"/>
      <c r="G68" s="12"/>
      <c r="H68" s="12"/>
    </row>
    <row r="69" spans="1:8" s="1" customFormat="1" ht="15.75" x14ac:dyDescent="0.25">
      <c r="A69" s="14" t="s">
        <v>64</v>
      </c>
      <c r="C69" s="5">
        <v>861.7</v>
      </c>
      <c r="D69" s="5"/>
      <c r="F69" s="12">
        <f>ROUND(SUM(C69:E69)*$M$1,2)</f>
        <v>112.02</v>
      </c>
      <c r="G69" s="12">
        <v>50</v>
      </c>
      <c r="H69" s="12">
        <f>SUM(C69:G69)</f>
        <v>1023.72</v>
      </c>
    </row>
    <row r="70" spans="1:8" s="1" customFormat="1" ht="15.75" x14ac:dyDescent="0.25">
      <c r="A70" s="14"/>
      <c r="C70" s="5"/>
      <c r="D70" s="5"/>
      <c r="F70" s="12"/>
      <c r="G70" s="12"/>
      <c r="H70" s="12"/>
    </row>
    <row r="71" spans="1:8" s="1" customFormat="1" ht="15.75" x14ac:dyDescent="0.25">
      <c r="A71" s="14" t="s">
        <v>65</v>
      </c>
      <c r="C71" s="5"/>
      <c r="D71" s="5"/>
      <c r="F71" s="12"/>
      <c r="G71" s="12"/>
      <c r="H71" s="12"/>
    </row>
    <row r="72" spans="1:8" s="1" customFormat="1" ht="15.75" x14ac:dyDescent="0.25">
      <c r="A72" s="14" t="s">
        <v>66</v>
      </c>
      <c r="C72" s="5">
        <v>753.99</v>
      </c>
      <c r="D72" s="5"/>
      <c r="F72" s="12">
        <f>ROUND(SUM(C72:E72)*$M$1,2)</f>
        <v>98.02</v>
      </c>
      <c r="G72" s="12">
        <v>50</v>
      </c>
      <c r="H72" s="12">
        <f>SUM(C72:G72)</f>
        <v>902.01</v>
      </c>
    </row>
    <row r="73" spans="1:8" s="1" customFormat="1" ht="15.75" x14ac:dyDescent="0.25">
      <c r="A73" s="14"/>
      <c r="C73" s="5"/>
      <c r="D73" s="5"/>
      <c r="F73" s="12"/>
      <c r="G73" s="12"/>
      <c r="H73" s="12"/>
    </row>
    <row r="74" spans="1:8" s="1" customFormat="1" ht="15.75" x14ac:dyDescent="0.25">
      <c r="A74" s="14" t="s">
        <v>67</v>
      </c>
      <c r="C74" s="5"/>
      <c r="D74" s="5"/>
      <c r="F74" s="12"/>
      <c r="G74" s="12"/>
      <c r="H74" s="12"/>
    </row>
    <row r="75" spans="1:8" s="1" customFormat="1" ht="15.75" x14ac:dyDescent="0.25">
      <c r="A75" s="14" t="s">
        <v>68</v>
      </c>
      <c r="C75" s="5">
        <v>738.6</v>
      </c>
      <c r="D75" s="5"/>
      <c r="F75" s="12">
        <f>ROUND(SUM(C75:E75)*$M$1,2)</f>
        <v>96.02</v>
      </c>
      <c r="G75" s="12">
        <v>50</v>
      </c>
      <c r="H75" s="12">
        <f>SUM(C75:G75)</f>
        <v>884.62</v>
      </c>
    </row>
    <row r="76" spans="1:8" s="1" customFormat="1" ht="15.75" x14ac:dyDescent="0.25">
      <c r="A76" s="14"/>
      <c r="C76" s="5"/>
      <c r="D76" s="5"/>
      <c r="F76" s="12"/>
      <c r="G76" s="12"/>
      <c r="H76" s="12"/>
    </row>
    <row r="77" spans="1:8" s="1" customFormat="1" ht="15.75" x14ac:dyDescent="0.25">
      <c r="A77" s="14" t="s">
        <v>63</v>
      </c>
      <c r="C77" s="5"/>
      <c r="D77" s="5"/>
      <c r="F77" s="12"/>
      <c r="G77" s="12"/>
      <c r="H77" s="12"/>
    </row>
    <row r="78" spans="1:8" s="1" customFormat="1" ht="15.75" x14ac:dyDescent="0.25">
      <c r="A78" s="14" t="s">
        <v>69</v>
      </c>
      <c r="C78" s="5">
        <v>2000.37</v>
      </c>
      <c r="D78" s="5"/>
      <c r="F78" s="12">
        <f>ROUND(SUM(C78:E78)*$M$1,2)</f>
        <v>260.05</v>
      </c>
      <c r="G78" s="12">
        <v>50</v>
      </c>
      <c r="H78" s="12">
        <f>SUM(C78:G78)</f>
        <v>2310.42</v>
      </c>
    </row>
    <row r="79" spans="1:8" s="1" customFormat="1" ht="15.75" x14ac:dyDescent="0.25">
      <c r="A79" s="14"/>
      <c r="C79" s="5"/>
      <c r="D79" s="5"/>
      <c r="F79" s="12"/>
      <c r="G79" s="12"/>
      <c r="H79" s="12"/>
    </row>
    <row r="80" spans="1:8" s="1" customFormat="1" ht="15.75" x14ac:dyDescent="0.25">
      <c r="A80" s="14" t="s">
        <v>71</v>
      </c>
      <c r="C80" s="5"/>
      <c r="D80" s="5"/>
      <c r="F80" s="12"/>
      <c r="G80" s="12"/>
      <c r="H80" s="12"/>
    </row>
    <row r="81" spans="1:8" s="1" customFormat="1" ht="15.75" x14ac:dyDescent="0.25">
      <c r="A81" s="14" t="s">
        <v>70</v>
      </c>
      <c r="C81" s="5">
        <v>1061.73</v>
      </c>
      <c r="D81" s="5"/>
      <c r="F81" s="12">
        <f>ROUND(SUM(C81:E81)*$M$1,2)</f>
        <v>138.02000000000001</v>
      </c>
      <c r="G81" s="12">
        <v>50</v>
      </c>
      <c r="H81" s="12">
        <f>SUM(C81:G81)</f>
        <v>1249.75</v>
      </c>
    </row>
    <row r="82" spans="1:8" s="1" customFormat="1" ht="15.75" x14ac:dyDescent="0.25">
      <c r="A82" s="14"/>
      <c r="C82" s="5"/>
      <c r="D82" s="5"/>
      <c r="F82" s="12"/>
      <c r="G82" s="12"/>
      <c r="H82" s="12"/>
    </row>
    <row r="83" spans="1:8" s="1" customFormat="1" ht="15.75" x14ac:dyDescent="0.25">
      <c r="A83" s="14" t="s">
        <v>73</v>
      </c>
      <c r="C83" s="5"/>
      <c r="D83" s="5"/>
      <c r="F83" s="12"/>
      <c r="G83" s="12"/>
      <c r="H83" s="12"/>
    </row>
    <row r="84" spans="1:8" s="1" customFormat="1" ht="15.75" x14ac:dyDescent="0.25">
      <c r="A84" s="14" t="s">
        <v>72</v>
      </c>
      <c r="C84" s="5">
        <v>215.42</v>
      </c>
      <c r="D84" s="5"/>
      <c r="F84" s="12">
        <f>ROUND(SUM(C84:E84)*$M$1,2)</f>
        <v>28</v>
      </c>
      <c r="G84" s="12">
        <v>50</v>
      </c>
      <c r="H84" s="12">
        <f>SUM(C84:G84)</f>
        <v>293.41999999999996</v>
      </c>
    </row>
    <row r="85" spans="1:8" s="1" customFormat="1" ht="15.75" x14ac:dyDescent="0.25">
      <c r="A85" s="14"/>
      <c r="C85" s="5"/>
      <c r="D85" s="5"/>
      <c r="F85" s="12"/>
      <c r="G85" s="12"/>
      <c r="H85" s="12"/>
    </row>
    <row r="86" spans="1:8" s="1" customFormat="1" ht="15.75" x14ac:dyDescent="0.25">
      <c r="A86" s="2" t="s">
        <v>32</v>
      </c>
      <c r="C86" s="5"/>
      <c r="D86" s="5"/>
      <c r="F86" s="12"/>
      <c r="G86" s="12"/>
      <c r="H86" s="12"/>
    </row>
    <row r="87" spans="1:8" s="1" customFormat="1" ht="15.75" x14ac:dyDescent="0.25">
      <c r="A87" s="2" t="s">
        <v>33</v>
      </c>
      <c r="C87" s="5">
        <v>1156.52</v>
      </c>
      <c r="D87" s="5">
        <v>597.1</v>
      </c>
      <c r="F87" s="12">
        <f>ROUND(SUM(C87:E87)*$M$1,2)</f>
        <v>227.97</v>
      </c>
      <c r="G87" s="12">
        <v>50</v>
      </c>
      <c r="H87" s="12">
        <f>SUM(C87:G87)</f>
        <v>2031.59</v>
      </c>
    </row>
    <row r="88" spans="1:8" s="1" customFormat="1" ht="15.75" x14ac:dyDescent="0.25">
      <c r="A88" s="14"/>
      <c r="C88" s="5"/>
      <c r="D88" s="5"/>
      <c r="F88" s="12"/>
      <c r="G88" s="12"/>
      <c r="H88" s="12"/>
    </row>
    <row r="89" spans="1:8" ht="15.75" x14ac:dyDescent="0.25">
      <c r="A89" s="14" t="s">
        <v>74</v>
      </c>
      <c r="B89" s="1"/>
      <c r="C89" s="1"/>
      <c r="D89" s="5"/>
      <c r="E89" s="1"/>
      <c r="F89" s="12"/>
      <c r="G89" s="12"/>
      <c r="H89" s="12"/>
    </row>
    <row r="90" spans="1:8" ht="15.75" x14ac:dyDescent="0.25">
      <c r="A90" s="14" t="s">
        <v>75</v>
      </c>
      <c r="B90" s="1"/>
      <c r="C90" s="5">
        <v>1446.73</v>
      </c>
      <c r="D90" s="5"/>
      <c r="E90" s="1"/>
      <c r="F90" s="12">
        <f>ROUND(SUM(C90:E90)*$M$1,2)</f>
        <v>188.07</v>
      </c>
      <c r="G90" s="12">
        <v>50</v>
      </c>
      <c r="H90" s="12">
        <f>SUM(C90:G90)</f>
        <v>1684.8</v>
      </c>
    </row>
    <row r="91" spans="1:8" ht="15.75" x14ac:dyDescent="0.25">
      <c r="A91" s="1"/>
      <c r="B91" s="1"/>
      <c r="C91" s="1"/>
      <c r="D91" s="5"/>
      <c r="E91" s="1"/>
      <c r="F91" s="12"/>
      <c r="G91" s="12"/>
      <c r="H91" s="12"/>
    </row>
    <row r="92" spans="1:8" ht="15.75" x14ac:dyDescent="0.25">
      <c r="A92" s="2" t="s">
        <v>34</v>
      </c>
      <c r="B92" s="1"/>
      <c r="C92" s="1"/>
      <c r="D92" s="5"/>
      <c r="E92" s="1"/>
      <c r="F92" s="12"/>
      <c r="G92" s="12"/>
      <c r="H92" s="12"/>
    </row>
    <row r="93" spans="1:8" ht="15.75" x14ac:dyDescent="0.25">
      <c r="A93" s="2" t="s">
        <v>35</v>
      </c>
      <c r="B93" s="1"/>
      <c r="C93" s="5">
        <v>1455.04</v>
      </c>
      <c r="D93" s="5">
        <v>460.2</v>
      </c>
      <c r="E93" s="1"/>
      <c r="F93" s="12">
        <f>ROUND(SUM(C93:E93)*$M$1,2)</f>
        <v>248.98</v>
      </c>
      <c r="G93" s="12">
        <v>50</v>
      </c>
      <c r="H93" s="12">
        <f>SUM(C93:G93)</f>
        <v>2214.2199999999998</v>
      </c>
    </row>
    <row r="94" spans="1:8" ht="15.75" x14ac:dyDescent="0.25">
      <c r="A94" s="1"/>
      <c r="B94" s="1"/>
      <c r="C94" s="1"/>
      <c r="D94" s="5"/>
      <c r="E94" s="1"/>
      <c r="F94" s="12"/>
      <c r="G94" s="12"/>
      <c r="H94" s="12"/>
    </row>
    <row r="95" spans="1:8" ht="15.75" x14ac:dyDescent="0.25">
      <c r="B95" s="1"/>
      <c r="C95" s="1"/>
      <c r="D95" s="5"/>
      <c r="E95" s="1"/>
      <c r="F95" s="12"/>
      <c r="G95" s="12"/>
      <c r="H95" s="12"/>
    </row>
    <row r="96" spans="1:8" ht="15.75" x14ac:dyDescent="0.25">
      <c r="B96" s="1"/>
      <c r="C96" s="5"/>
      <c r="D96" s="5"/>
      <c r="E96" s="1"/>
      <c r="F96" s="12"/>
      <c r="G96" s="12"/>
      <c r="H96" s="12"/>
    </row>
    <row r="97" spans="1:8" ht="15.75" x14ac:dyDescent="0.25">
      <c r="A97" s="1"/>
      <c r="B97" s="1"/>
      <c r="C97" s="4"/>
      <c r="D97" s="5"/>
      <c r="E97" s="4"/>
      <c r="F97" s="4"/>
      <c r="G97" s="4"/>
      <c r="H97" s="4"/>
    </row>
    <row r="98" spans="1:8" ht="15.75" x14ac:dyDescent="0.25">
      <c r="A98" s="2" t="s">
        <v>36</v>
      </c>
      <c r="B98" s="1"/>
      <c r="C98" s="16">
        <f>SUM(C1:C97)</f>
        <v>41612.240000000005</v>
      </c>
      <c r="D98" s="16">
        <f>SUM(D1:D97)</f>
        <v>6736.13</v>
      </c>
      <c r="E98" s="16">
        <f>SUM(E1:E97)</f>
        <v>1809</v>
      </c>
      <c r="F98" s="12">
        <f>ROUND(SUM(C98:E98)*$M$1,2)</f>
        <v>6520.46</v>
      </c>
      <c r="G98" s="16">
        <f>SUM(G1:G97)</f>
        <v>1400</v>
      </c>
      <c r="H98" s="16">
        <f>SUM(H1:H97)</f>
        <v>58077.81</v>
      </c>
    </row>
    <row r="99" spans="1:8" ht="15.75" x14ac:dyDescent="0.25">
      <c r="A99" s="4"/>
      <c r="B99" s="1"/>
      <c r="C99" s="4"/>
      <c r="D99" s="4"/>
      <c r="E99" s="4"/>
      <c r="F99" s="4"/>
      <c r="G99" s="4"/>
      <c r="H99" s="4"/>
    </row>
    <row r="100" spans="1:8" ht="15.75" x14ac:dyDescent="0.25">
      <c r="A100" s="1"/>
      <c r="B100" s="1"/>
      <c r="C100" s="16"/>
      <c r="D100" s="16"/>
      <c r="E100" s="16"/>
      <c r="F100" s="17"/>
      <c r="G100" s="17"/>
      <c r="H100" s="12"/>
    </row>
    <row r="101" spans="1:8" ht="15.75" x14ac:dyDescent="0.25">
      <c r="A101" s="18" t="s">
        <v>40</v>
      </c>
      <c r="B101" s="1"/>
      <c r="C101" s="1"/>
      <c r="D101" s="1"/>
      <c r="E101" s="1"/>
      <c r="F101" s="12"/>
      <c r="G101" s="1"/>
      <c r="H101" s="1"/>
    </row>
    <row r="102" spans="1:8" ht="15.75" x14ac:dyDescent="0.25">
      <c r="A102" s="1"/>
      <c r="B102" s="1"/>
      <c r="C102" s="1"/>
      <c r="D102" s="1"/>
      <c r="E102" s="1"/>
      <c r="F102" s="12"/>
      <c r="G102" s="1"/>
      <c r="H102" s="1"/>
    </row>
    <row r="103" spans="1:8" ht="15.75" x14ac:dyDescent="0.25">
      <c r="A103" s="1"/>
      <c r="B103" s="1"/>
      <c r="C103" s="1"/>
      <c r="D103" s="1"/>
      <c r="E103" s="1"/>
      <c r="F103" s="12"/>
      <c r="G103" s="1"/>
      <c r="H103" s="1"/>
    </row>
    <row r="104" spans="1:8" x14ac:dyDescent="0.25">
      <c r="A104" s="27" t="s">
        <v>37</v>
      </c>
      <c r="B104" s="27"/>
      <c r="C104" s="27"/>
      <c r="D104" s="27"/>
      <c r="E104" s="27"/>
      <c r="F104" s="27"/>
      <c r="G104" s="27"/>
      <c r="H104" s="27"/>
    </row>
    <row r="105" spans="1:8" x14ac:dyDescent="0.25">
      <c r="A105" s="20" t="s">
        <v>41</v>
      </c>
      <c r="B105" s="19"/>
      <c r="C105" s="19"/>
      <c r="D105" s="19"/>
      <c r="E105" s="19"/>
      <c r="F105" s="19"/>
      <c r="G105" s="19"/>
      <c r="H105" s="19"/>
    </row>
    <row r="107" spans="1:8" x14ac:dyDescent="0.25">
      <c r="A107" s="23" t="s">
        <v>77</v>
      </c>
    </row>
    <row r="108" spans="1:8" x14ac:dyDescent="0.25">
      <c r="A108" t="s">
        <v>78</v>
      </c>
    </row>
    <row r="109" spans="1:8" x14ac:dyDescent="0.25">
      <c r="A109" t="s">
        <v>79</v>
      </c>
    </row>
    <row r="110" spans="1:8" x14ac:dyDescent="0.25">
      <c r="A110" t="s">
        <v>80</v>
      </c>
    </row>
    <row r="111" spans="1:8" x14ac:dyDescent="0.25">
      <c r="A111" t="s">
        <v>81</v>
      </c>
    </row>
    <row r="112" spans="1:8" x14ac:dyDescent="0.25">
      <c r="A112" s="1" t="s">
        <v>82</v>
      </c>
    </row>
  </sheetData>
  <mergeCells count="7">
    <mergeCell ref="A7:H7"/>
    <mergeCell ref="A104:H104"/>
    <mergeCell ref="A1:H1"/>
    <mergeCell ref="A2:H2"/>
    <mergeCell ref="A4:H4"/>
    <mergeCell ref="A5:H5"/>
    <mergeCell ref="A6:H6"/>
  </mergeCells>
  <pageMargins left="0.7" right="0.7" top="0.75" bottom="0.75" header="0.3" footer="0.3"/>
  <pageSetup orientation="portrait" r:id="rId1"/>
  <ignoredErrors>
    <ignoredError sqref="F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workbookViewId="0">
      <selection activeCell="F95" sqref="F95"/>
    </sheetView>
  </sheetViews>
  <sheetFormatPr defaultRowHeight="15" x14ac:dyDescent="0.25"/>
  <cols>
    <col min="1" max="1" width="41.5703125" style="1" customWidth="1"/>
    <col min="2" max="2" width="0.140625" style="1" customWidth="1"/>
    <col min="3" max="3" width="16.42578125" style="1" customWidth="1"/>
    <col min="4" max="4" width="12.7109375" style="1" customWidth="1"/>
    <col min="5" max="5" width="11.140625" style="1" customWidth="1"/>
    <col min="6" max="6" width="18" style="1" customWidth="1"/>
    <col min="7" max="7" width="12.7109375" style="1" customWidth="1"/>
    <col min="8" max="8" width="21.42578125" style="1" customWidth="1"/>
    <col min="9" max="12" width="9.140625" style="1"/>
    <col min="13" max="13" width="0" style="1" hidden="1" customWidth="1"/>
    <col min="14" max="16384" width="9.140625" style="1"/>
  </cols>
  <sheetData>
    <row r="1" spans="1:13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M1" s="1">
        <v>0.13</v>
      </c>
    </row>
    <row r="2" spans="1:13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M2" s="1">
        <v>50</v>
      </c>
    </row>
    <row r="4" spans="1:13" ht="30" customHeight="1" x14ac:dyDescent="0.25">
      <c r="A4" s="26" t="s">
        <v>83</v>
      </c>
      <c r="B4" s="26"/>
      <c r="C4" s="26"/>
      <c r="D4" s="26"/>
      <c r="E4" s="26"/>
      <c r="F4" s="26"/>
      <c r="G4" s="26"/>
      <c r="H4" s="26"/>
    </row>
    <row r="5" spans="1:13" ht="30" customHeight="1" x14ac:dyDescent="0.25">
      <c r="A5" s="26" t="s">
        <v>38</v>
      </c>
      <c r="B5" s="26"/>
      <c r="C5" s="26"/>
      <c r="D5" s="26"/>
      <c r="E5" s="26"/>
      <c r="F5" s="26"/>
      <c r="G5" s="26"/>
      <c r="H5" s="26"/>
    </row>
    <row r="6" spans="1:13" ht="30" customHeight="1" x14ac:dyDescent="0.25">
      <c r="A6" s="26" t="s">
        <v>39</v>
      </c>
      <c r="B6" s="26"/>
      <c r="C6" s="26"/>
      <c r="D6" s="26"/>
      <c r="E6" s="26"/>
      <c r="F6" s="26"/>
      <c r="G6" s="26"/>
      <c r="H6" s="26"/>
    </row>
    <row r="7" spans="1:13" ht="50.1" customHeight="1" x14ac:dyDescent="0.25">
      <c r="A7" s="26" t="s">
        <v>42</v>
      </c>
      <c r="B7" s="26"/>
      <c r="C7" s="26"/>
      <c r="D7" s="26"/>
      <c r="E7" s="26"/>
      <c r="F7" s="26"/>
      <c r="G7" s="26"/>
      <c r="H7" s="26"/>
    </row>
    <row r="8" spans="1:13" ht="16.5" thickBot="1" x14ac:dyDescent="0.3">
      <c r="A8" s="6" t="s">
        <v>2</v>
      </c>
      <c r="B8" s="25"/>
      <c r="C8" s="8" t="s">
        <v>3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13" ht="16.5" thickBot="1" x14ac:dyDescent="0.3">
      <c r="A9" s="9" t="s">
        <v>8</v>
      </c>
      <c r="B9" s="25"/>
      <c r="C9" s="10" t="s">
        <v>9</v>
      </c>
      <c r="D9" s="10" t="s">
        <v>10</v>
      </c>
      <c r="E9" s="10" t="s">
        <v>11</v>
      </c>
      <c r="F9" s="10" t="s">
        <v>44</v>
      </c>
      <c r="G9" s="10" t="s">
        <v>12</v>
      </c>
      <c r="H9" s="10"/>
    </row>
    <row r="10" spans="1:13" ht="15.75" x14ac:dyDescent="0.25">
      <c r="A10" s="11" t="s">
        <v>43</v>
      </c>
      <c r="B10" s="25"/>
      <c r="C10" s="12"/>
      <c r="D10" s="12"/>
      <c r="E10" s="12"/>
      <c r="F10" s="12"/>
      <c r="G10" s="12"/>
      <c r="H10" s="12"/>
    </row>
    <row r="11" spans="1:13" ht="15.75" x14ac:dyDescent="0.25">
      <c r="A11" s="2" t="s">
        <v>13</v>
      </c>
      <c r="B11" s="25"/>
      <c r="C11" s="5"/>
      <c r="D11" s="12"/>
      <c r="E11" s="12"/>
      <c r="F11" s="12"/>
      <c r="G11" s="12"/>
      <c r="H11" s="12"/>
    </row>
    <row r="12" spans="1:13" ht="15.75" x14ac:dyDescent="0.25">
      <c r="A12" s="13" t="s">
        <v>14</v>
      </c>
      <c r="B12" s="3"/>
      <c r="C12" s="12">
        <v>27.39</v>
      </c>
      <c r="D12" s="12"/>
      <c r="E12" s="12"/>
      <c r="F12" s="12">
        <f>ROUND(SUM(C12:E12)*$M$1,2)</f>
        <v>3.56</v>
      </c>
      <c r="G12" s="12">
        <v>50</v>
      </c>
      <c r="H12" s="12">
        <f>SUM(C12:G12)</f>
        <v>80.95</v>
      </c>
    </row>
    <row r="13" spans="1:13" ht="15.75" x14ac:dyDescent="0.25">
      <c r="A13" s="13"/>
      <c r="B13" s="3"/>
      <c r="C13" s="12"/>
      <c r="D13" s="12"/>
      <c r="E13" s="12"/>
      <c r="F13" s="12"/>
      <c r="G13" s="12"/>
      <c r="H13" s="12"/>
    </row>
    <row r="14" spans="1:13" ht="15.75" x14ac:dyDescent="0.25">
      <c r="A14" s="13" t="s">
        <v>47</v>
      </c>
      <c r="B14" s="3"/>
      <c r="C14" s="12"/>
      <c r="D14" s="12"/>
      <c r="E14" s="12"/>
      <c r="F14" s="12"/>
      <c r="G14" s="12"/>
      <c r="H14" s="12"/>
    </row>
    <row r="15" spans="1:13" ht="15.75" x14ac:dyDescent="0.25">
      <c r="A15" s="13" t="s">
        <v>48</v>
      </c>
      <c r="B15" s="3"/>
      <c r="C15" s="12">
        <v>1267.93</v>
      </c>
      <c r="D15" s="12">
        <v>472.25</v>
      </c>
      <c r="E15" s="12"/>
      <c r="F15" s="12">
        <f>ROUND(SUM(C15:E15)*$M$1,2)</f>
        <v>226.22</v>
      </c>
      <c r="G15" s="12">
        <v>50</v>
      </c>
      <c r="H15" s="12">
        <f>SUM(C15:G15)</f>
        <v>2016.4</v>
      </c>
    </row>
    <row r="16" spans="1:13" ht="15.75" x14ac:dyDescent="0.25">
      <c r="A16" s="13"/>
      <c r="B16" s="3"/>
      <c r="C16" s="12"/>
      <c r="D16" s="12"/>
      <c r="E16" s="12"/>
      <c r="F16" s="12"/>
      <c r="G16" s="12"/>
      <c r="H16" s="12"/>
    </row>
    <row r="17" spans="1:8" ht="15.75" x14ac:dyDescent="0.25">
      <c r="A17" s="13" t="s">
        <v>46</v>
      </c>
      <c r="B17" s="3"/>
      <c r="C17" s="12"/>
      <c r="D17" s="12"/>
      <c r="E17" s="12"/>
      <c r="F17" s="12"/>
      <c r="G17" s="12"/>
      <c r="H17" s="12"/>
    </row>
    <row r="18" spans="1:8" ht="15.75" x14ac:dyDescent="0.25">
      <c r="A18" s="13" t="s">
        <v>45</v>
      </c>
      <c r="B18" s="3"/>
      <c r="C18" s="12">
        <v>2464.42</v>
      </c>
      <c r="D18" s="12"/>
      <c r="E18" s="12"/>
      <c r="F18" s="12">
        <f>ROUND(SUM(C18:E18)*$M$1,2)</f>
        <v>320.37</v>
      </c>
      <c r="G18" s="12">
        <v>50</v>
      </c>
      <c r="H18" s="12">
        <f>SUM(C18:G18)</f>
        <v>2834.79</v>
      </c>
    </row>
    <row r="19" spans="1:8" ht="15.75" x14ac:dyDescent="0.25">
      <c r="A19" s="13"/>
      <c r="B19" s="3"/>
      <c r="C19" s="12"/>
      <c r="D19" s="12"/>
      <c r="E19" s="12"/>
      <c r="F19" s="12"/>
      <c r="G19" s="12"/>
      <c r="H19" s="12"/>
    </row>
    <row r="20" spans="1:8" ht="15.75" x14ac:dyDescent="0.25">
      <c r="A20" s="13" t="s">
        <v>15</v>
      </c>
      <c r="B20" s="3"/>
      <c r="C20" s="12"/>
      <c r="D20" s="12"/>
      <c r="E20" s="12"/>
      <c r="F20" s="12"/>
      <c r="G20" s="12"/>
      <c r="H20" s="12"/>
    </row>
    <row r="21" spans="1:8" ht="15.75" x14ac:dyDescent="0.25">
      <c r="A21" s="13" t="s">
        <v>16</v>
      </c>
      <c r="B21" s="3"/>
      <c r="C21" s="12">
        <v>3040.2</v>
      </c>
      <c r="D21" s="12">
        <v>974.41</v>
      </c>
      <c r="E21" s="12"/>
      <c r="F21" s="12">
        <f>ROUND(SUM(C21:E21)*$M$1,2)</f>
        <v>521.9</v>
      </c>
      <c r="G21" s="12">
        <v>50</v>
      </c>
      <c r="H21" s="12">
        <f>SUM(C21:G21)</f>
        <v>4586.5099999999993</v>
      </c>
    </row>
    <row r="22" spans="1:8" ht="15.75" x14ac:dyDescent="0.25">
      <c r="A22" s="13"/>
      <c r="B22" s="3"/>
      <c r="C22" s="12"/>
      <c r="D22" s="12"/>
      <c r="E22" s="12"/>
      <c r="F22" s="12"/>
      <c r="G22" s="12"/>
      <c r="H22" s="12"/>
    </row>
    <row r="23" spans="1:8" ht="15.75" x14ac:dyDescent="0.25">
      <c r="A23" s="14" t="s">
        <v>17</v>
      </c>
      <c r="D23" s="5"/>
      <c r="F23" s="12"/>
      <c r="G23" s="12"/>
      <c r="H23" s="12"/>
    </row>
    <row r="24" spans="1:8" ht="15.75" x14ac:dyDescent="0.25">
      <c r="A24" s="14" t="s">
        <v>18</v>
      </c>
      <c r="C24" s="5">
        <v>3811.45</v>
      </c>
      <c r="D24" s="5"/>
      <c r="F24" s="12">
        <f>ROUND(SUM(C24:E24)*$M$1,2)</f>
        <v>495.49</v>
      </c>
      <c r="G24" s="12">
        <v>50</v>
      </c>
      <c r="H24" s="12">
        <f>SUM(C24:G24)</f>
        <v>4356.9399999999996</v>
      </c>
    </row>
    <row r="25" spans="1:8" ht="15.75" x14ac:dyDescent="0.25">
      <c r="A25" s="14"/>
      <c r="C25" s="5"/>
      <c r="D25" s="5"/>
      <c r="F25" s="12"/>
      <c r="G25" s="12"/>
      <c r="H25" s="12"/>
    </row>
    <row r="26" spans="1:8" ht="15.75" x14ac:dyDescent="0.25">
      <c r="A26" s="14" t="s">
        <v>19</v>
      </c>
      <c r="C26" s="4"/>
      <c r="D26" s="5"/>
      <c r="E26" s="4"/>
      <c r="F26" s="4"/>
      <c r="G26" s="4"/>
      <c r="H26" s="4"/>
    </row>
    <row r="27" spans="1:8" ht="15.75" x14ac:dyDescent="0.25">
      <c r="A27" s="14" t="s">
        <v>20</v>
      </c>
      <c r="C27" s="5">
        <v>2336.7199999999998</v>
      </c>
      <c r="D27" s="5"/>
      <c r="F27" s="12">
        <f>ROUND(SUM(C27:E27)*$M$1,2)</f>
        <v>303.77</v>
      </c>
      <c r="G27" s="12">
        <v>50</v>
      </c>
      <c r="H27" s="12">
        <f>SUM(C27:G27)</f>
        <v>2690.49</v>
      </c>
    </row>
    <row r="28" spans="1:8" ht="15.75" x14ac:dyDescent="0.25">
      <c r="A28" s="14"/>
      <c r="D28" s="5"/>
      <c r="F28" s="12"/>
      <c r="G28" s="12"/>
      <c r="H28" s="12"/>
    </row>
    <row r="29" spans="1:8" ht="15.75" x14ac:dyDescent="0.25">
      <c r="A29" s="14" t="s">
        <v>51</v>
      </c>
      <c r="D29" s="5"/>
    </row>
    <row r="30" spans="1:8" ht="15.75" x14ac:dyDescent="0.25">
      <c r="A30" s="14" t="s">
        <v>52</v>
      </c>
      <c r="C30" s="5">
        <v>3157.26</v>
      </c>
      <c r="D30" s="5">
        <v>999.59</v>
      </c>
      <c r="F30" s="12">
        <f>ROUND(SUM(C30:E30)*$M$1,2)</f>
        <v>540.39</v>
      </c>
      <c r="G30" s="12">
        <v>50</v>
      </c>
      <c r="H30" s="12">
        <f>SUM(C30:G30)</f>
        <v>4747.2400000000007</v>
      </c>
    </row>
    <row r="31" spans="1:8" ht="15.75" x14ac:dyDescent="0.25">
      <c r="A31" s="14"/>
      <c r="C31" s="5"/>
      <c r="D31" s="5"/>
      <c r="F31" s="12"/>
      <c r="G31" s="12"/>
      <c r="H31" s="12"/>
    </row>
    <row r="32" spans="1:8" ht="15.75" x14ac:dyDescent="0.25">
      <c r="A32" s="14" t="s">
        <v>53</v>
      </c>
      <c r="C32" s="5"/>
      <c r="D32" s="5"/>
      <c r="F32" s="12"/>
      <c r="G32" s="12"/>
      <c r="H32" s="12"/>
    </row>
    <row r="33" spans="1:8" ht="15.75" x14ac:dyDescent="0.25">
      <c r="A33" s="14" t="s">
        <v>54</v>
      </c>
      <c r="C33" s="5">
        <v>935.25</v>
      </c>
      <c r="D33" s="5"/>
      <c r="F33" s="12">
        <f>ROUND(SUM(C33:E33)*$M$1,2)</f>
        <v>121.58</v>
      </c>
      <c r="G33" s="12">
        <v>50</v>
      </c>
      <c r="H33" s="12">
        <f>SUM(C33:G33)</f>
        <v>1106.83</v>
      </c>
    </row>
    <row r="34" spans="1:8" ht="15.75" x14ac:dyDescent="0.25">
      <c r="A34" s="14"/>
      <c r="D34" s="5"/>
      <c r="G34" s="12"/>
      <c r="H34" s="12"/>
    </row>
    <row r="35" spans="1:8" ht="15.75" x14ac:dyDescent="0.25">
      <c r="A35" s="14" t="s">
        <v>21</v>
      </c>
      <c r="C35" s="5"/>
      <c r="D35" s="5"/>
      <c r="F35" s="12"/>
      <c r="G35" s="12"/>
      <c r="H35" s="12"/>
    </row>
    <row r="36" spans="1:8" ht="15.75" x14ac:dyDescent="0.25">
      <c r="A36" s="14" t="s">
        <v>22</v>
      </c>
      <c r="C36" s="5">
        <v>1405.8</v>
      </c>
      <c r="D36" s="5">
        <v>477.73</v>
      </c>
      <c r="F36" s="12">
        <f>ROUND(SUM(C36:E36)*$M$1,2)</f>
        <v>244.86</v>
      </c>
      <c r="G36" s="12">
        <v>50</v>
      </c>
      <c r="H36" s="12">
        <f>SUM(C36:G36)</f>
        <v>2178.39</v>
      </c>
    </row>
    <row r="37" spans="1:8" ht="15.75" x14ac:dyDescent="0.25">
      <c r="D37" s="5"/>
    </row>
    <row r="38" spans="1:8" ht="15.75" x14ac:dyDescent="0.25">
      <c r="A38" s="14" t="s">
        <v>76</v>
      </c>
      <c r="C38" s="5"/>
      <c r="D38" s="5"/>
      <c r="F38" s="12"/>
      <c r="G38" s="12"/>
      <c r="H38" s="12"/>
    </row>
    <row r="39" spans="1:8" ht="15.75" x14ac:dyDescent="0.25">
      <c r="A39" s="14" t="s">
        <v>23</v>
      </c>
      <c r="C39" s="5">
        <v>1209.1500000000001</v>
      </c>
      <c r="D39" s="5"/>
      <c r="F39" s="12">
        <f>ROUND(SUM(C39:E39)*$M$1,2)</f>
        <v>157.19</v>
      </c>
      <c r="G39" s="12">
        <v>50</v>
      </c>
      <c r="H39" s="12">
        <f>SUM(C39:G39)</f>
        <v>1416.3400000000001</v>
      </c>
    </row>
    <row r="40" spans="1:8" ht="15.75" x14ac:dyDescent="0.25">
      <c r="A40" s="14"/>
      <c r="D40" s="5"/>
      <c r="F40" s="12"/>
      <c r="G40" s="12"/>
      <c r="H40" s="12"/>
    </row>
    <row r="41" spans="1:8" ht="15.75" x14ac:dyDescent="0.25">
      <c r="A41" s="2" t="s">
        <v>24</v>
      </c>
      <c r="D41" s="5"/>
      <c r="F41" s="12"/>
      <c r="G41" s="12"/>
      <c r="H41" s="12"/>
    </row>
    <row r="42" spans="1:8" ht="15.75" x14ac:dyDescent="0.25">
      <c r="A42" s="2" t="s">
        <v>25</v>
      </c>
      <c r="C42" s="5">
        <v>1860.34</v>
      </c>
      <c r="D42" s="5">
        <v>697.59</v>
      </c>
      <c r="F42" s="12">
        <f>ROUND(SUM(C42:E42)*$M$1,2)</f>
        <v>332.53</v>
      </c>
      <c r="G42" s="12">
        <v>50</v>
      </c>
      <c r="H42" s="12">
        <f>SUM(C42:G42)</f>
        <v>2940.46</v>
      </c>
    </row>
    <row r="43" spans="1:8" ht="15.75" x14ac:dyDescent="0.25">
      <c r="A43" s="2"/>
      <c r="C43" s="5"/>
      <c r="D43" s="5"/>
      <c r="F43" s="12"/>
      <c r="G43" s="12"/>
      <c r="H43" s="12"/>
    </row>
    <row r="44" spans="1:8" ht="15.75" x14ac:dyDescent="0.25">
      <c r="A44" s="2" t="s">
        <v>55</v>
      </c>
      <c r="C44" s="5"/>
      <c r="D44" s="5"/>
      <c r="F44" s="12"/>
      <c r="G44" s="12"/>
      <c r="H44" s="12"/>
    </row>
    <row r="45" spans="1:8" ht="15.75" x14ac:dyDescent="0.25">
      <c r="A45" s="2" t="s">
        <v>56</v>
      </c>
      <c r="C45" s="5">
        <v>1461.81</v>
      </c>
      <c r="D45" s="5"/>
      <c r="F45" s="12">
        <f>ROUND(SUM(C45:E45)*$M$1,2)</f>
        <v>190.04</v>
      </c>
      <c r="G45" s="12">
        <v>50</v>
      </c>
      <c r="H45" s="12">
        <f>SUM(C45:G45)</f>
        <v>1701.85</v>
      </c>
    </row>
    <row r="46" spans="1:8" ht="15.75" x14ac:dyDescent="0.25">
      <c r="A46" s="2"/>
      <c r="C46" s="5"/>
      <c r="D46" s="5"/>
      <c r="F46" s="12"/>
      <c r="G46" s="12"/>
      <c r="H46" s="12"/>
    </row>
    <row r="47" spans="1:8" ht="15.75" x14ac:dyDescent="0.25">
      <c r="A47" s="2" t="s">
        <v>26</v>
      </c>
      <c r="D47" s="5"/>
      <c r="F47" s="12"/>
      <c r="G47" s="12"/>
      <c r="H47" s="12"/>
    </row>
    <row r="48" spans="1:8" ht="15.75" x14ac:dyDescent="0.25">
      <c r="A48" s="2" t="s">
        <v>27</v>
      </c>
      <c r="C48" s="5">
        <v>1148.21</v>
      </c>
      <c r="D48" s="5">
        <v>546.28</v>
      </c>
      <c r="F48" s="12">
        <f>ROUND(SUM(C48:E48)*$M$1,2)</f>
        <v>220.28</v>
      </c>
      <c r="G48" s="12">
        <v>50</v>
      </c>
      <c r="H48" s="12">
        <f>SUM(C48:G48)</f>
        <v>1964.77</v>
      </c>
    </row>
    <row r="49" spans="1:8" ht="15.75" x14ac:dyDescent="0.25">
      <c r="A49" s="15"/>
      <c r="D49" s="5"/>
      <c r="F49" s="12"/>
      <c r="G49" s="12"/>
      <c r="H49" s="12"/>
    </row>
    <row r="50" spans="1:8" ht="15.75" x14ac:dyDescent="0.25">
      <c r="A50" s="14" t="s">
        <v>28</v>
      </c>
      <c r="D50" s="5"/>
      <c r="F50" s="12"/>
      <c r="G50" s="12"/>
      <c r="H50" s="12"/>
    </row>
    <row r="51" spans="1:8" ht="15.75" x14ac:dyDescent="0.25">
      <c r="A51" s="14" t="s">
        <v>29</v>
      </c>
      <c r="C51" s="5">
        <v>973.41</v>
      </c>
      <c r="D51" s="5">
        <v>934.79</v>
      </c>
      <c r="F51" s="12">
        <f>ROUND(SUM(C51:E51)*$M$1,2)</f>
        <v>248.07</v>
      </c>
      <c r="G51" s="12">
        <v>50</v>
      </c>
      <c r="H51" s="12">
        <f>SUM(C51:G51)</f>
        <v>2206.27</v>
      </c>
    </row>
    <row r="52" spans="1:8" ht="15.75" x14ac:dyDescent="0.25">
      <c r="A52" s="14"/>
      <c r="D52" s="5"/>
      <c r="F52" s="12"/>
      <c r="G52" s="12"/>
      <c r="H52" s="12"/>
    </row>
    <row r="53" spans="1:8" ht="15.75" x14ac:dyDescent="0.25">
      <c r="A53" s="14" t="s">
        <v>30</v>
      </c>
      <c r="D53" s="5"/>
      <c r="F53" s="12"/>
      <c r="G53" s="12"/>
      <c r="H53" s="12"/>
    </row>
    <row r="54" spans="1:8" ht="15.75" x14ac:dyDescent="0.25">
      <c r="A54" s="14" t="s">
        <v>31</v>
      </c>
      <c r="C54" s="5">
        <v>1188.83</v>
      </c>
      <c r="D54" s="5">
        <v>576.19000000000005</v>
      </c>
      <c r="E54" s="21">
        <v>1809</v>
      </c>
      <c r="F54" s="12">
        <f>ROUND(SUM(C54:E54)*$M$1,2)</f>
        <v>464.62</v>
      </c>
      <c r="G54" s="12">
        <v>50</v>
      </c>
      <c r="H54" s="12">
        <f>SUM(C54:G54)</f>
        <v>4088.64</v>
      </c>
    </row>
    <row r="55" spans="1:8" ht="15.75" x14ac:dyDescent="0.25">
      <c r="A55" s="14"/>
      <c r="D55" s="5"/>
      <c r="F55" s="12"/>
    </row>
    <row r="56" spans="1:8" ht="15.75" x14ac:dyDescent="0.25">
      <c r="A56" s="14" t="s">
        <v>58</v>
      </c>
      <c r="C56" s="22"/>
      <c r="D56" s="5"/>
      <c r="F56" s="12"/>
      <c r="G56" s="12"/>
      <c r="H56" s="12"/>
    </row>
    <row r="57" spans="1:8" ht="15.75" x14ac:dyDescent="0.25">
      <c r="A57" s="14" t="s">
        <v>57</v>
      </c>
      <c r="C57" s="5">
        <v>1475.66</v>
      </c>
      <c r="D57" s="5"/>
      <c r="F57" s="12">
        <f>ROUND(SUM(C57:E57)*$M$1,2)</f>
        <v>191.84</v>
      </c>
      <c r="G57" s="12">
        <v>50</v>
      </c>
      <c r="H57" s="12">
        <f>SUM(C57:G57)</f>
        <v>1717.5</v>
      </c>
    </row>
    <row r="58" spans="1:8" ht="15.75" x14ac:dyDescent="0.25">
      <c r="A58" s="14"/>
      <c r="C58" s="5"/>
      <c r="D58" s="5"/>
      <c r="F58" s="12"/>
      <c r="G58" s="12"/>
      <c r="H58" s="12"/>
    </row>
    <row r="59" spans="1:8" ht="15.75" x14ac:dyDescent="0.25">
      <c r="A59" s="14" t="s">
        <v>59</v>
      </c>
      <c r="C59" s="12"/>
      <c r="D59" s="5"/>
      <c r="F59" s="12"/>
      <c r="G59" s="12"/>
      <c r="H59" s="12"/>
    </row>
    <row r="60" spans="1:8" ht="15.75" x14ac:dyDescent="0.25">
      <c r="A60" s="14" t="s">
        <v>60</v>
      </c>
      <c r="C60" s="5">
        <v>1053.1199999999999</v>
      </c>
      <c r="D60" s="5"/>
      <c r="F60" s="12">
        <f>ROUND(SUM(C60:E60)*$M$1,2)</f>
        <v>136.91</v>
      </c>
      <c r="G60" s="12">
        <v>50</v>
      </c>
      <c r="H60" s="12">
        <f>SUM(C60:G60)</f>
        <v>1240.03</v>
      </c>
    </row>
    <row r="61" spans="1:8" ht="15.75" x14ac:dyDescent="0.25">
      <c r="A61" s="14"/>
      <c r="C61" s="5"/>
      <c r="D61" s="5"/>
      <c r="F61" s="12"/>
      <c r="G61" s="12"/>
      <c r="H61" s="12"/>
    </row>
    <row r="62" spans="1:8" ht="15.75" x14ac:dyDescent="0.25">
      <c r="A62" s="14" t="s">
        <v>61</v>
      </c>
      <c r="C62" s="5"/>
      <c r="D62" s="5"/>
      <c r="F62" s="12"/>
      <c r="G62" s="12"/>
      <c r="H62" s="12"/>
    </row>
    <row r="63" spans="1:8" ht="15.75" x14ac:dyDescent="0.25">
      <c r="A63" s="14" t="s">
        <v>62</v>
      </c>
      <c r="C63" s="5">
        <v>1277.1600000000001</v>
      </c>
      <c r="D63" s="5"/>
      <c r="F63" s="12">
        <f>ROUND(SUM(C63:E63)*$M$1,2)</f>
        <v>166.03</v>
      </c>
      <c r="G63" s="12">
        <v>50</v>
      </c>
      <c r="H63" s="12">
        <f>SUM(C63:G63)</f>
        <v>1493.19</v>
      </c>
    </row>
    <row r="64" spans="1:8" ht="15.75" x14ac:dyDescent="0.25">
      <c r="A64" s="14"/>
      <c r="C64" s="5"/>
      <c r="D64" s="5"/>
      <c r="F64" s="12"/>
      <c r="G64" s="12"/>
      <c r="H64" s="12"/>
    </row>
    <row r="65" spans="1:8" ht="15.75" x14ac:dyDescent="0.25">
      <c r="A65" s="14" t="s">
        <v>63</v>
      </c>
      <c r="C65" s="5"/>
      <c r="D65" s="5"/>
      <c r="F65" s="12"/>
      <c r="G65" s="12"/>
      <c r="H65" s="12"/>
    </row>
    <row r="66" spans="1:8" ht="15.75" x14ac:dyDescent="0.25">
      <c r="A66" s="14" t="s">
        <v>64</v>
      </c>
      <c r="C66" s="5">
        <v>861.7</v>
      </c>
      <c r="D66" s="5"/>
      <c r="F66" s="12">
        <f>ROUND(SUM(C66:E66)*$M$1,2)</f>
        <v>112.02</v>
      </c>
      <c r="G66" s="12">
        <v>50</v>
      </c>
      <c r="H66" s="12">
        <f>SUM(C66:G66)</f>
        <v>1023.72</v>
      </c>
    </row>
    <row r="67" spans="1:8" ht="15.75" x14ac:dyDescent="0.25">
      <c r="A67" s="14"/>
      <c r="C67" s="5"/>
      <c r="D67" s="5"/>
      <c r="F67" s="12"/>
      <c r="G67" s="12"/>
      <c r="H67" s="12"/>
    </row>
    <row r="68" spans="1:8" ht="15.75" x14ac:dyDescent="0.25">
      <c r="A68" s="14" t="s">
        <v>65</v>
      </c>
      <c r="C68" s="5"/>
      <c r="D68" s="5"/>
      <c r="F68" s="12"/>
      <c r="G68" s="12"/>
      <c r="H68" s="12"/>
    </row>
    <row r="69" spans="1:8" ht="15.75" x14ac:dyDescent="0.25">
      <c r="A69" s="14" t="s">
        <v>66</v>
      </c>
      <c r="C69" s="5">
        <v>753.99</v>
      </c>
      <c r="D69" s="5"/>
      <c r="F69" s="12">
        <f>ROUND(SUM(C69:E69)*$M$1,2)</f>
        <v>98.02</v>
      </c>
      <c r="G69" s="12">
        <v>50</v>
      </c>
      <c r="H69" s="12">
        <f>SUM(C69:G69)</f>
        <v>902.01</v>
      </c>
    </row>
    <row r="70" spans="1:8" ht="15.75" x14ac:dyDescent="0.25">
      <c r="A70" s="14"/>
      <c r="C70" s="5"/>
      <c r="D70" s="5"/>
      <c r="F70" s="12"/>
      <c r="G70" s="12"/>
      <c r="H70" s="12"/>
    </row>
    <row r="71" spans="1:8" ht="15.75" x14ac:dyDescent="0.25">
      <c r="A71" s="14" t="s">
        <v>67</v>
      </c>
      <c r="C71" s="5"/>
      <c r="D71" s="5"/>
      <c r="F71" s="12"/>
      <c r="G71" s="12"/>
      <c r="H71" s="12"/>
    </row>
    <row r="72" spans="1:8" ht="15.75" x14ac:dyDescent="0.25">
      <c r="A72" s="14" t="s">
        <v>68</v>
      </c>
      <c r="C72" s="5">
        <v>738.6</v>
      </c>
      <c r="D72" s="5"/>
      <c r="F72" s="12">
        <f>ROUND(SUM(C72:E72)*$M$1,2)</f>
        <v>96.02</v>
      </c>
      <c r="G72" s="12">
        <v>50</v>
      </c>
      <c r="H72" s="12">
        <f>SUM(C72:G72)</f>
        <v>884.62</v>
      </c>
    </row>
    <row r="73" spans="1:8" ht="15.75" x14ac:dyDescent="0.25">
      <c r="A73" s="14"/>
      <c r="C73" s="5"/>
      <c r="D73" s="5"/>
      <c r="F73" s="12"/>
      <c r="G73" s="12"/>
      <c r="H73" s="12"/>
    </row>
    <row r="74" spans="1:8" ht="15.75" x14ac:dyDescent="0.25">
      <c r="A74" s="14" t="s">
        <v>63</v>
      </c>
      <c r="C74" s="5"/>
      <c r="D74" s="5"/>
      <c r="F74" s="12"/>
      <c r="G74" s="12"/>
      <c r="H74" s="12"/>
    </row>
    <row r="75" spans="1:8" ht="15.75" x14ac:dyDescent="0.25">
      <c r="A75" s="14" t="s">
        <v>69</v>
      </c>
      <c r="C75" s="5">
        <v>2000.37</v>
      </c>
      <c r="D75" s="5"/>
      <c r="F75" s="12">
        <f>ROUND(SUM(C75:E75)*$M$1,2)</f>
        <v>260.05</v>
      </c>
      <c r="G75" s="12">
        <v>50</v>
      </c>
      <c r="H75" s="12">
        <f>SUM(C75:G75)</f>
        <v>2310.42</v>
      </c>
    </row>
    <row r="76" spans="1:8" ht="15.75" x14ac:dyDescent="0.25">
      <c r="A76" s="14"/>
      <c r="C76" s="5"/>
      <c r="D76" s="5"/>
      <c r="F76" s="12"/>
      <c r="G76" s="12"/>
      <c r="H76" s="12"/>
    </row>
    <row r="77" spans="1:8" ht="15.75" x14ac:dyDescent="0.25">
      <c r="A77" s="14" t="s">
        <v>71</v>
      </c>
      <c r="C77" s="5"/>
      <c r="D77" s="5"/>
      <c r="F77" s="12"/>
      <c r="G77" s="12"/>
      <c r="H77" s="12"/>
    </row>
    <row r="78" spans="1:8" ht="15.75" x14ac:dyDescent="0.25">
      <c r="A78" s="14" t="s">
        <v>70</v>
      </c>
      <c r="C78" s="5">
        <v>1061.73</v>
      </c>
      <c r="D78" s="5"/>
      <c r="F78" s="12">
        <f>ROUND(SUM(C78:E78)*$M$1,2)</f>
        <v>138.02000000000001</v>
      </c>
      <c r="G78" s="12">
        <v>50</v>
      </c>
      <c r="H78" s="12">
        <f>SUM(C78:G78)</f>
        <v>1249.75</v>
      </c>
    </row>
    <row r="79" spans="1:8" ht="15.75" x14ac:dyDescent="0.25">
      <c r="A79" s="14"/>
      <c r="C79" s="5"/>
      <c r="D79" s="5"/>
      <c r="F79" s="12"/>
      <c r="G79" s="12"/>
      <c r="H79" s="12"/>
    </row>
    <row r="80" spans="1:8" ht="15.75" x14ac:dyDescent="0.25">
      <c r="A80" s="14" t="s">
        <v>73</v>
      </c>
      <c r="C80" s="5"/>
      <c r="D80" s="5"/>
      <c r="F80" s="12"/>
      <c r="G80" s="12"/>
      <c r="H80" s="12"/>
    </row>
    <row r="81" spans="1:8" ht="15.75" x14ac:dyDescent="0.25">
      <c r="A81" s="14" t="s">
        <v>72</v>
      </c>
      <c r="C81" s="5">
        <v>215.42</v>
      </c>
      <c r="D81" s="5"/>
      <c r="F81" s="12">
        <f>ROUND(SUM(C81:E81)*$M$1,2)</f>
        <v>28</v>
      </c>
      <c r="G81" s="12">
        <v>50</v>
      </c>
      <c r="H81" s="12">
        <f>SUM(C81:G81)</f>
        <v>293.41999999999996</v>
      </c>
    </row>
    <row r="82" spans="1:8" ht="15.75" x14ac:dyDescent="0.25">
      <c r="A82" s="14"/>
      <c r="C82" s="5"/>
      <c r="D82" s="5"/>
      <c r="F82" s="12"/>
      <c r="G82" s="12"/>
      <c r="H82" s="12"/>
    </row>
    <row r="83" spans="1:8" ht="15.75" x14ac:dyDescent="0.25">
      <c r="A83" s="2" t="s">
        <v>32</v>
      </c>
      <c r="C83" s="5"/>
      <c r="D83" s="5"/>
      <c r="F83" s="12"/>
      <c r="G83" s="12"/>
      <c r="H83" s="12"/>
    </row>
    <row r="84" spans="1:8" ht="15.75" x14ac:dyDescent="0.25">
      <c r="A84" s="2" t="s">
        <v>33</v>
      </c>
      <c r="C84" s="5">
        <v>1156.52</v>
      </c>
      <c r="D84" s="5">
        <v>597.1</v>
      </c>
      <c r="F84" s="12">
        <f>ROUND(SUM(C84:E84)*$M$1,2)</f>
        <v>227.97</v>
      </c>
      <c r="G84" s="12">
        <v>50</v>
      </c>
      <c r="H84" s="12">
        <f>SUM(C84:G84)</f>
        <v>2031.59</v>
      </c>
    </row>
    <row r="85" spans="1:8" ht="15.75" x14ac:dyDescent="0.25">
      <c r="A85" s="14"/>
      <c r="C85" s="5"/>
      <c r="D85" s="5"/>
      <c r="F85" s="12"/>
      <c r="G85" s="12"/>
      <c r="H85" s="12"/>
    </row>
    <row r="86" spans="1:8" ht="15.75" x14ac:dyDescent="0.25">
      <c r="A86" s="14" t="s">
        <v>74</v>
      </c>
      <c r="D86" s="5"/>
      <c r="F86" s="12"/>
      <c r="G86" s="12"/>
      <c r="H86" s="12"/>
    </row>
    <row r="87" spans="1:8" ht="15.75" x14ac:dyDescent="0.25">
      <c r="A87" s="14" t="s">
        <v>75</v>
      </c>
      <c r="C87" s="5">
        <v>1446.73</v>
      </c>
      <c r="D87" s="5"/>
      <c r="F87" s="12">
        <f>ROUND(SUM(C87:E87)*$M$1,2)</f>
        <v>188.07</v>
      </c>
      <c r="G87" s="12">
        <v>50</v>
      </c>
      <c r="H87" s="12">
        <f>SUM(C87:G87)</f>
        <v>1684.8</v>
      </c>
    </row>
    <row r="88" spans="1:8" ht="15.75" x14ac:dyDescent="0.25">
      <c r="D88" s="5"/>
      <c r="F88" s="12"/>
      <c r="G88" s="12"/>
      <c r="H88" s="12"/>
    </row>
    <row r="89" spans="1:8" ht="15.75" x14ac:dyDescent="0.25">
      <c r="A89" s="2" t="s">
        <v>34</v>
      </c>
      <c r="D89" s="5"/>
      <c r="F89" s="12"/>
      <c r="G89" s="12"/>
      <c r="H89" s="12"/>
    </row>
    <row r="90" spans="1:8" ht="15.75" x14ac:dyDescent="0.25">
      <c r="A90" s="2" t="s">
        <v>35</v>
      </c>
      <c r="C90" s="5">
        <v>1455.04</v>
      </c>
      <c r="D90" s="5">
        <v>460.2</v>
      </c>
      <c r="F90" s="12">
        <f>ROUND(SUM(C90:E90)*$M$1,2)</f>
        <v>248.98</v>
      </c>
      <c r="G90" s="12">
        <v>50</v>
      </c>
      <c r="H90" s="12">
        <f>SUM(C90:G90)</f>
        <v>2214.2199999999998</v>
      </c>
    </row>
    <row r="91" spans="1:8" ht="15.75" x14ac:dyDescent="0.25">
      <c r="D91" s="5"/>
      <c r="F91" s="12"/>
      <c r="G91" s="12"/>
      <c r="H91" s="12"/>
    </row>
    <row r="92" spans="1:8" ht="15.75" x14ac:dyDescent="0.25">
      <c r="D92" s="5"/>
      <c r="F92" s="12"/>
      <c r="G92" s="12"/>
      <c r="H92" s="12"/>
    </row>
    <row r="93" spans="1:8" ht="15.75" x14ac:dyDescent="0.25">
      <c r="C93" s="5"/>
      <c r="D93" s="5"/>
      <c r="F93" s="12"/>
      <c r="G93" s="12"/>
      <c r="H93" s="12"/>
    </row>
    <row r="94" spans="1:8" ht="15.75" x14ac:dyDescent="0.25">
      <c r="C94" s="4"/>
      <c r="D94" s="5"/>
      <c r="E94" s="4"/>
      <c r="F94" s="4"/>
      <c r="G94" s="4"/>
      <c r="H94" s="4"/>
    </row>
    <row r="95" spans="1:8" ht="15.75" x14ac:dyDescent="0.25">
      <c r="A95" s="2" t="s">
        <v>36</v>
      </c>
      <c r="C95" s="16">
        <f>SUM(C1:C94)</f>
        <v>39784.21</v>
      </c>
      <c r="D95" s="16">
        <f>SUM(D1:D94)</f>
        <v>6736.13</v>
      </c>
      <c r="E95" s="16">
        <f>SUM(E1:E94)</f>
        <v>1809</v>
      </c>
      <c r="F95" s="12">
        <f>ROUND(SUM(C95:E95)*$M$1,2)</f>
        <v>6282.81</v>
      </c>
      <c r="G95" s="16">
        <f>SUM(G1:G94)</f>
        <v>1350</v>
      </c>
      <c r="H95" s="16">
        <f>SUM(H1:H94)</f>
        <v>55962.139999999992</v>
      </c>
    </row>
    <row r="96" spans="1:8" ht="15.75" x14ac:dyDescent="0.25">
      <c r="A96" s="4"/>
      <c r="C96" s="4"/>
      <c r="D96" s="4"/>
      <c r="E96" s="4"/>
      <c r="F96" s="4"/>
      <c r="G96" s="4"/>
      <c r="H96" s="4"/>
    </row>
    <row r="97" spans="1:8" ht="15.75" x14ac:dyDescent="0.25">
      <c r="C97" s="16"/>
      <c r="D97" s="16"/>
      <c r="E97" s="16"/>
      <c r="F97" s="17"/>
      <c r="G97" s="17"/>
      <c r="H97" s="12"/>
    </row>
    <row r="98" spans="1:8" ht="15.75" x14ac:dyDescent="0.25">
      <c r="A98" s="18" t="s">
        <v>40</v>
      </c>
      <c r="F98" s="12"/>
    </row>
    <row r="99" spans="1:8" ht="15.75" x14ac:dyDescent="0.25">
      <c r="F99" s="12"/>
    </row>
    <row r="100" spans="1:8" ht="15.75" x14ac:dyDescent="0.25">
      <c r="F100" s="12"/>
    </row>
    <row r="101" spans="1:8" x14ac:dyDescent="0.25">
      <c r="A101" s="27" t="s">
        <v>37</v>
      </c>
      <c r="B101" s="27"/>
      <c r="C101" s="27"/>
      <c r="D101" s="27"/>
      <c r="E101" s="27"/>
      <c r="F101" s="27"/>
      <c r="G101" s="27"/>
      <c r="H101" s="27"/>
    </row>
    <row r="102" spans="1:8" x14ac:dyDescent="0.25">
      <c r="A102" s="20" t="s">
        <v>41</v>
      </c>
      <c r="B102" s="24"/>
      <c r="C102" s="24"/>
      <c r="D102" s="24"/>
      <c r="E102" s="24"/>
      <c r="F102" s="24"/>
      <c r="G102" s="24"/>
      <c r="H102" s="24"/>
    </row>
    <row r="104" spans="1:8" x14ac:dyDescent="0.25">
      <c r="A104" s="23" t="s">
        <v>77</v>
      </c>
    </row>
    <row r="105" spans="1:8" x14ac:dyDescent="0.25">
      <c r="A105" s="1" t="s">
        <v>78</v>
      </c>
    </row>
    <row r="106" spans="1:8" x14ac:dyDescent="0.25">
      <c r="A106" s="1" t="s">
        <v>79</v>
      </c>
    </row>
    <row r="107" spans="1:8" x14ac:dyDescent="0.25">
      <c r="A107" s="1" t="s">
        <v>80</v>
      </c>
    </row>
    <row r="108" spans="1:8" x14ac:dyDescent="0.25">
      <c r="A108" s="1" t="s">
        <v>81</v>
      </c>
    </row>
    <row r="109" spans="1:8" x14ac:dyDescent="0.25">
      <c r="A109" s="1" t="s">
        <v>82</v>
      </c>
    </row>
  </sheetData>
  <mergeCells count="7">
    <mergeCell ref="A101:H101"/>
    <mergeCell ref="A1:H1"/>
    <mergeCell ref="A2:H2"/>
    <mergeCell ref="A4:H4"/>
    <mergeCell ref="A5:H5"/>
    <mergeCell ref="A6:H6"/>
    <mergeCell ref="A7:H7"/>
  </mergeCells>
  <pageMargins left="0.7" right="0.7" top="0.75" bottom="0.75" header="0.3" footer="0.3"/>
  <ignoredErrors>
    <ignoredError sqref="F9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Revised 2-4-21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O'Shea</dc:creator>
  <cp:lastModifiedBy>Lorraine O'Shea</cp:lastModifiedBy>
  <dcterms:created xsi:type="dcterms:W3CDTF">2021-01-05T20:39:36Z</dcterms:created>
  <dcterms:modified xsi:type="dcterms:W3CDTF">2021-02-04T16:21:42Z</dcterms:modified>
</cp:coreProperties>
</file>